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E:\DELL_PC_Data\My Documents\3KFA U-15 HP\jhschool\chusoccer\2025\"/>
    </mc:Choice>
  </mc:AlternateContent>
  <xr:revisionPtr revIDLastSave="0" documentId="8_{457EB7D9-D1EB-432F-B204-899BBCC41FB1}" xr6:coauthVersionLast="47" xr6:coauthVersionMax="47" xr10:uidLastSave="{00000000-0000-0000-0000-000000000000}"/>
  <bookViews>
    <workbookView xWindow="1125" yWindow="1125" windowWidth="21600" windowHeight="11295" activeTab="3" xr2:uid="{00000000-000D-0000-FFFF-FFFF00000000}"/>
  </bookViews>
  <sheets>
    <sheet name="はじめに（必ずお読みください）" sheetId="8" r:id="rId1"/>
    <sheet name="KICK OFFデータ" sheetId="9" r:id="rId2"/>
    <sheet name="登録用紙" sheetId="1" r:id="rId3"/>
    <sheet name="メンバー表" sheetId="4" r:id="rId4"/>
    <sheet name="合同チーム記入例" sheetId="7" r:id="rId5"/>
  </sheets>
  <definedNames>
    <definedName name="_xlnm._FilterDatabase" localSheetId="4" hidden="1">合同チーム記入例!$B$18:$I$43</definedName>
    <definedName name="_xlnm._FilterDatabase" localSheetId="2" hidden="1">登録用紙!$H$19:$T$43</definedName>
    <definedName name="_xlnm.Print_Area" localSheetId="0">'はじめに（必ずお読みください）'!$A$1:$J$48</definedName>
    <definedName name="_xlnm.Print_Area" localSheetId="3">メンバー表!$B$1:$V$40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7" l="1"/>
  <c r="B57" i="7"/>
  <c r="B53" i="7" l="1"/>
  <c r="B52" i="7"/>
  <c r="B1" i="7"/>
  <c r="D4" i="7" s="1"/>
  <c r="D4" i="1"/>
  <c r="B1" i="4"/>
  <c r="D3" i="4" s="1"/>
  <c r="P33" i="4" l="1"/>
  <c r="N33" i="4"/>
  <c r="H33" i="4"/>
  <c r="P32" i="4"/>
  <c r="N32" i="4"/>
  <c r="H32" i="4"/>
  <c r="P31" i="4"/>
  <c r="N31" i="4"/>
  <c r="H31" i="4"/>
  <c r="P30" i="4"/>
  <c r="N30" i="4"/>
  <c r="H30" i="4"/>
  <c r="P29" i="4"/>
  <c r="N29" i="4"/>
  <c r="H29" i="4"/>
  <c r="P28" i="4"/>
  <c r="N28" i="4"/>
  <c r="H28" i="4"/>
  <c r="P27" i="4"/>
  <c r="N27" i="4"/>
  <c r="H27" i="4"/>
  <c r="P26" i="4"/>
  <c r="N26" i="4"/>
  <c r="H26" i="4"/>
  <c r="P25" i="4"/>
  <c r="N25" i="4"/>
  <c r="H25" i="4"/>
  <c r="P24" i="4"/>
  <c r="N24" i="4"/>
  <c r="H24" i="4"/>
  <c r="P23" i="4"/>
  <c r="N23" i="4"/>
  <c r="H23" i="4"/>
  <c r="P22" i="4"/>
  <c r="N22" i="4"/>
  <c r="H22" i="4"/>
  <c r="P21" i="4"/>
  <c r="N21" i="4"/>
  <c r="H21" i="4"/>
  <c r="P20" i="4"/>
  <c r="N20" i="4"/>
  <c r="H20" i="4"/>
  <c r="P19" i="4"/>
  <c r="N19" i="4"/>
  <c r="H19" i="4"/>
  <c r="P18" i="4"/>
  <c r="N18" i="4"/>
  <c r="H18" i="4"/>
  <c r="P17" i="4"/>
  <c r="N17" i="4"/>
  <c r="H17" i="4"/>
  <c r="P16" i="4"/>
  <c r="N16" i="4"/>
  <c r="H16" i="4"/>
  <c r="P15" i="4"/>
  <c r="N15" i="4"/>
  <c r="H15" i="4"/>
  <c r="L20" i="1" l="1"/>
  <c r="T43" i="1"/>
  <c r="Q43" i="1"/>
  <c r="L43" i="1"/>
  <c r="T42" i="1"/>
  <c r="Q42" i="1"/>
  <c r="L42" i="1"/>
  <c r="T41" i="1"/>
  <c r="Q41" i="1"/>
  <c r="L41" i="1"/>
  <c r="T40" i="1"/>
  <c r="Q40" i="1"/>
  <c r="L40" i="1"/>
  <c r="T39" i="1"/>
  <c r="Q39" i="1"/>
  <c r="L39" i="1"/>
  <c r="T38" i="1"/>
  <c r="Q38" i="1"/>
  <c r="L38" i="1"/>
  <c r="T37" i="1"/>
  <c r="Q37" i="1"/>
  <c r="L37" i="1"/>
  <c r="T36" i="1"/>
  <c r="Q36" i="1"/>
  <c r="L36" i="1"/>
  <c r="T35" i="1"/>
  <c r="Q35" i="1"/>
  <c r="L35" i="1"/>
  <c r="T34" i="1"/>
  <c r="Q34" i="1"/>
  <c r="L34" i="1"/>
  <c r="T33" i="1"/>
  <c r="Q33" i="1"/>
  <c r="L33" i="1"/>
  <c r="T32" i="1"/>
  <c r="Q32" i="1"/>
  <c r="L32" i="1"/>
  <c r="T31" i="1"/>
  <c r="Q31" i="1"/>
  <c r="L31" i="1"/>
  <c r="T30" i="1"/>
  <c r="Q30" i="1"/>
  <c r="L30" i="1"/>
  <c r="T29" i="1"/>
  <c r="Q29" i="1"/>
  <c r="L29" i="1"/>
  <c r="T28" i="1"/>
  <c r="Q28" i="1"/>
  <c r="L28" i="1"/>
  <c r="T27" i="1"/>
  <c r="Q27" i="1"/>
  <c r="L27" i="1"/>
  <c r="T26" i="1"/>
  <c r="Q26" i="1"/>
  <c r="L26" i="1"/>
  <c r="T25" i="1"/>
  <c r="Q25" i="1"/>
  <c r="L25" i="1"/>
  <c r="T24" i="1"/>
  <c r="Q24" i="1"/>
  <c r="L24" i="1"/>
  <c r="T23" i="1"/>
  <c r="Q23" i="1"/>
  <c r="L23" i="1"/>
  <c r="T22" i="1"/>
  <c r="Q22" i="1"/>
  <c r="L22" i="1"/>
  <c r="T21" i="1"/>
  <c r="Q21" i="1"/>
  <c r="L21" i="1"/>
  <c r="T20" i="1"/>
  <c r="Q20" i="1"/>
  <c r="T19" i="1"/>
  <c r="Q19" i="1"/>
  <c r="L19" i="1"/>
  <c r="F20" i="1"/>
  <c r="I43" i="1"/>
  <c r="F43" i="1"/>
  <c r="C43" i="1"/>
  <c r="I42" i="1"/>
  <c r="F42" i="1"/>
  <c r="C42" i="1"/>
  <c r="I41" i="1"/>
  <c r="F41" i="1"/>
  <c r="C41" i="1"/>
  <c r="I40" i="1"/>
  <c r="F40" i="1"/>
  <c r="C40" i="1"/>
  <c r="I39" i="1"/>
  <c r="F39" i="1"/>
  <c r="C39" i="1"/>
  <c r="I38" i="1"/>
  <c r="F38" i="1"/>
  <c r="C38" i="1"/>
  <c r="I37" i="1"/>
  <c r="F37" i="1"/>
  <c r="C37" i="1"/>
  <c r="I36" i="1"/>
  <c r="F36" i="1"/>
  <c r="C36" i="1"/>
  <c r="I35" i="1"/>
  <c r="F35" i="1"/>
  <c r="C35" i="1"/>
  <c r="I34" i="1"/>
  <c r="F34" i="1"/>
  <c r="C34" i="1"/>
  <c r="I33" i="1"/>
  <c r="F33" i="1"/>
  <c r="C33" i="1"/>
  <c r="I32" i="1"/>
  <c r="F32" i="1"/>
  <c r="C32" i="1"/>
  <c r="I31" i="1"/>
  <c r="F31" i="1"/>
  <c r="C31" i="1"/>
  <c r="I30" i="1"/>
  <c r="F30" i="1"/>
  <c r="C30" i="1"/>
  <c r="I29" i="1"/>
  <c r="F29" i="1"/>
  <c r="C29" i="1"/>
  <c r="I28" i="1"/>
  <c r="F28" i="1"/>
  <c r="C28" i="1"/>
  <c r="I27" i="1"/>
  <c r="F27" i="1"/>
  <c r="C27" i="1"/>
  <c r="I26" i="1"/>
  <c r="F26" i="1"/>
  <c r="C26" i="1"/>
  <c r="I25" i="1"/>
  <c r="F25" i="1"/>
  <c r="C25" i="1"/>
  <c r="I24" i="1"/>
  <c r="F24" i="1"/>
  <c r="C24" i="1"/>
  <c r="I23" i="1"/>
  <c r="F23" i="1"/>
  <c r="C23" i="1"/>
  <c r="I22" i="1"/>
  <c r="F22" i="1"/>
  <c r="C22" i="1"/>
  <c r="I21" i="1"/>
  <c r="F21" i="1"/>
  <c r="C21" i="1"/>
  <c r="I20" i="1"/>
  <c r="C20" i="1"/>
  <c r="I19" i="1"/>
  <c r="F19" i="1"/>
  <c r="C19" i="1"/>
  <c r="D5" i="4"/>
  <c r="H14" i="4"/>
  <c r="S10" i="4" l="1"/>
  <c r="S8" i="4"/>
  <c r="S6" i="4"/>
  <c r="P14" i="4"/>
  <c r="N14" i="4"/>
  <c r="M6" i="4"/>
  <c r="O6" i="4"/>
  <c r="Q6" i="4"/>
  <c r="M8" i="4"/>
  <c r="O8" i="4"/>
  <c r="Q8" i="4"/>
  <c r="M10" i="4"/>
  <c r="O10" i="4"/>
  <c r="Q10" i="4"/>
  <c r="D4" i="4"/>
  <c r="D6" i="4"/>
  <c r="D8" i="4"/>
  <c r="D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総合教育センター</author>
    <author>kenb1</author>
    <author>R03070</author>
    <author>川崎市立学校</author>
  </authors>
  <commentList>
    <comment ref="D7" authorId="0" shapeId="0" xr:uid="{00000000-0006-0000-0000-000001000000}">
      <text>
        <r>
          <rPr>
            <b/>
            <sz val="9"/>
            <color indexed="81"/>
            <rFont val="ＭＳ Ｐゴシック"/>
            <family val="3"/>
            <charset val="128"/>
          </rPr>
          <t>例：藤沢市立第一中学校</t>
        </r>
      </text>
    </comment>
    <comment ref="D8" authorId="1" shapeId="0" xr:uid="{00000000-0006-0000-0000-000002000000}">
      <text>
        <r>
          <rPr>
            <b/>
            <sz val="9"/>
            <color indexed="81"/>
            <rFont val="MS P ゴシック"/>
            <family val="3"/>
            <charset val="128"/>
          </rPr>
          <t>JFAのチーム登録番号を入力してください。</t>
        </r>
      </text>
    </comment>
    <comment ref="L9" authorId="0" shapeId="0" xr:uid="{00000000-0006-0000-0000-000003000000}">
      <text>
        <r>
          <rPr>
            <b/>
            <sz val="9"/>
            <color indexed="81"/>
            <rFont val="ＭＳ Ｐゴシック"/>
            <family val="3"/>
            <charset val="128"/>
          </rPr>
          <t>必ず横一列が４色異色になるようにして下さい。
心配なときは各地区ブロック長や審判部に確認をしてください。</t>
        </r>
      </text>
    </comment>
    <comment ref="O9" authorId="2" shapeId="0" xr:uid="{89300ACB-6A29-463E-BA4C-FAF1C52AACD1}">
      <text>
        <r>
          <rPr>
            <b/>
            <sz val="9"/>
            <color indexed="81"/>
            <rFont val="MS P ゴシック"/>
            <family val="3"/>
            <charset val="128"/>
          </rPr>
          <t>色の名前を入力してください。また、ユニホームと一番近い色で塗りつぶしをしてください。縞模様の場合はセルの結合を解除して２色にしてください。</t>
        </r>
      </text>
    </comment>
    <comment ref="L15" authorId="0" shapeId="0" xr:uid="{00000000-0006-0000-0000-000004000000}">
      <text>
        <r>
          <rPr>
            <b/>
            <sz val="9"/>
            <color indexed="81"/>
            <rFont val="ＭＳ Ｐゴシック"/>
            <family val="3"/>
            <charset val="128"/>
          </rPr>
          <t>記入漏れ、記入ミスの無いようにお願いします。</t>
        </r>
        <r>
          <rPr>
            <b/>
            <sz val="9"/>
            <color indexed="81"/>
            <rFont val="HGS創英角ﾎﾟｯﾌﾟ体"/>
            <family val="3"/>
            <charset val="128"/>
          </rPr>
          <t>例年間違いがあり、メールが送れないことがあります。</t>
        </r>
      </text>
    </comment>
    <comment ref="B19" authorId="1" shapeId="0" xr:uid="{00000000-0006-0000-0000-000005000000}">
      <text>
        <r>
          <rPr>
            <b/>
            <sz val="9"/>
            <color indexed="81"/>
            <rFont val="MS P ゴシック"/>
            <family val="3"/>
            <charset val="128"/>
          </rPr>
          <t>背番号と一致する必要はありません。</t>
        </r>
      </text>
    </comment>
    <comment ref="F19" authorId="1" shapeId="0" xr:uid="{00000000-0006-0000-0000-000007000000}">
      <text>
        <r>
          <rPr>
            <b/>
            <sz val="9"/>
            <color indexed="81"/>
            <rFont val="MS P ゴシック"/>
            <family val="3"/>
            <charset val="128"/>
          </rPr>
          <t>JFAの選手登録番号を入力してください。</t>
        </r>
      </text>
    </comment>
    <comment ref="H19" authorId="0" shapeId="0" xr:uid="{00000000-0006-0000-0000-000008000000}">
      <text>
        <r>
          <rPr>
            <b/>
            <sz val="9"/>
            <color indexed="81"/>
            <rFont val="ＭＳ Ｐゴシック"/>
            <family val="3"/>
            <charset val="128"/>
          </rPr>
          <t xml:space="preserve">フィールドプレーヤーがＧＫになる場合は
「ＦＷ/ＧＫ」
のように入力してください。
</t>
        </r>
        <r>
          <rPr>
            <b/>
            <sz val="9"/>
            <color indexed="81"/>
            <rFont val="HGS創英角ﾎﾟｯﾌﾟ体"/>
            <family val="3"/>
            <charset val="128"/>
          </rPr>
          <t>㊟フィールド時と同じ背番号のユニフォームが必要です。</t>
        </r>
      </text>
    </comment>
    <comment ref="E46" authorId="3" shapeId="0" xr:uid="{00000000-0006-0000-0000-00000C000000}">
      <text>
        <r>
          <rPr>
            <b/>
            <sz val="9"/>
            <color indexed="81"/>
            <rFont val="MS P ゴシック"/>
            <family val="3"/>
            <charset val="128"/>
          </rPr>
          <t xml:space="preserve">・ベンチ入りするチーム役員は原則２名以上にしてください（退場者やけが人の対応のため）。
</t>
        </r>
        <r>
          <rPr>
            <b/>
            <sz val="9"/>
            <color indexed="81"/>
            <rFont val="HGP創英角ﾎﾟｯﾌﾟ体"/>
            <family val="3"/>
            <charset val="128"/>
          </rPr>
          <t>・地域指導者はコーチ申請書を必要とする指導者です。教員は監督以外はすべて「引率教員」となります。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kenb1</author>
    <author>itteacher</author>
  </authors>
  <commentList>
    <comment ref="A14" authorId="0" shapeId="0" xr:uid="{00000000-0006-0000-0200-000001000000}">
      <text>
        <r>
          <rPr>
            <b/>
            <sz val="9"/>
            <color indexed="81"/>
            <rFont val="MS P ゴシック"/>
            <family val="3"/>
            <charset val="128"/>
          </rPr>
          <t>登録用紙の「Ｎo」を入力すると選手名、選手登録番号が
反映されます。</t>
        </r>
      </text>
    </comment>
    <comment ref="P37" authorId="0" shapeId="0" xr:uid="{00000000-0006-0000-0200-000003000000}">
      <text>
        <r>
          <rPr>
            <b/>
            <sz val="9"/>
            <color indexed="81"/>
            <rFont val="MS P ゴシック"/>
            <family val="3"/>
            <charset val="128"/>
          </rPr>
          <t>監督以外の○は必ず手書きにしてください。</t>
        </r>
      </text>
    </comment>
    <comment ref="R37" authorId="1" shapeId="0" xr:uid="{00000000-0006-0000-0200-000004000000}">
      <text>
        <r>
          <rPr>
            <b/>
            <sz val="9"/>
            <color indexed="81"/>
            <rFont val="ＭＳ Ｐゴシック"/>
            <family val="3"/>
            <charset val="128"/>
          </rPr>
          <t>　ベンチ入りできるのは、引率教員・部活動指導員、地域指導者のいずれかで、</t>
        </r>
        <r>
          <rPr>
            <b/>
            <sz val="9"/>
            <color indexed="81"/>
            <rFont val="HGS創英角ﾎﾟｯﾌﾟ体"/>
            <family val="3"/>
            <charset val="128"/>
          </rPr>
          <t>最大４名まで</t>
        </r>
        <r>
          <rPr>
            <b/>
            <sz val="9"/>
            <color indexed="81"/>
            <rFont val="ＭＳ Ｐゴシック"/>
            <family val="3"/>
            <charset val="128"/>
          </rPr>
          <t>可能です。原則２名以上ベンチ入りしてください（退場者やけが人の対応のため）。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総合教育センター</author>
    <author>kenb1</author>
    <author>川崎市立学校</author>
    <author>owner</author>
  </authors>
  <commentList>
    <comment ref="D7" authorId="0" shapeId="0" xr:uid="{8B4EC1CB-BD05-42D5-8FDB-FE59EE817B87}">
      <text>
        <r>
          <rPr>
            <b/>
            <sz val="9"/>
            <color indexed="81"/>
            <rFont val="ＭＳ Ｐゴシック"/>
            <family val="3"/>
            <charset val="128"/>
          </rPr>
          <t>併記する。</t>
        </r>
      </text>
    </comment>
    <comment ref="D8" authorId="1" shapeId="0" xr:uid="{04A46C5E-E2D1-4D41-92D6-EE617C8D7492}">
      <text>
        <r>
          <rPr>
            <b/>
            <sz val="9"/>
            <color indexed="81"/>
            <rFont val="MS P ゴシック"/>
            <family val="3"/>
            <charset val="128"/>
          </rPr>
          <t>JFAのチーム登録番号を学校名同様併記してください。</t>
        </r>
      </text>
    </comment>
    <comment ref="D9" authorId="2" shapeId="0" xr:uid="{91AEDDF2-F335-478D-925A-C63E2F12862B}">
      <text>
        <r>
          <rPr>
            <b/>
            <sz val="9"/>
            <color indexed="81"/>
            <rFont val="MS P ゴシック"/>
            <family val="3"/>
            <charset val="128"/>
          </rPr>
          <t>監督者名と学校名を明記。</t>
        </r>
      </text>
    </comment>
    <comment ref="C20" authorId="2" shapeId="0" xr:uid="{CF9BF626-A510-4C63-BD86-8684F2FC685E}">
      <text>
        <r>
          <rPr>
            <b/>
            <sz val="9"/>
            <color indexed="81"/>
            <rFont val="MS P ゴシック"/>
            <family val="3"/>
            <charset val="128"/>
          </rPr>
          <t>選手名の後ろに所属校名を併記してください。</t>
        </r>
      </text>
    </comment>
    <comment ref="P57" authorId="3" shapeId="0" xr:uid="{9CF58C64-B4EF-441D-B628-EADE9ABAD6FB}">
      <text>
        <r>
          <rPr>
            <b/>
            <sz val="9"/>
            <color indexed="81"/>
            <rFont val="MS P ゴシック"/>
            <family val="3"/>
            <charset val="128"/>
          </rPr>
          <t>校長名を増やしてください。それぞれの職印が必要です。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<sst xmlns="http://schemas.openxmlformats.org/spreadsheetml/2006/main" count="388" uniqueCount="117">
  <si>
    <t>　ゴールキーパー</t>
  </si>
  <si>
    <t>監 督 名</t>
  </si>
  <si>
    <t>シャツ</t>
  </si>
  <si>
    <t>ショーツ</t>
  </si>
  <si>
    <t>ｽﾄｯｷﾝｸﾞ</t>
  </si>
  <si>
    <t xml:space="preserve">上記の生徒について、保護者より大会参加への承諾書を受理し監督が保管しておりますので、大会への出場を認めます。                 </t>
  </si>
  <si>
    <t xml:space="preserve">                                                                                                                             </t>
  </si>
  <si>
    <t>ユニフォームの色</t>
    <rPh sb="7" eb="8">
      <t>イロ</t>
    </rPh>
    <phoneticPr fontId="1"/>
  </si>
  <si>
    <t>選　手　氏　名（フリガナ）</t>
    <rPh sb="0" eb="1">
      <t>セン</t>
    </rPh>
    <rPh sb="2" eb="3">
      <t>テ</t>
    </rPh>
    <rPh sb="4" eb="5">
      <t>シ</t>
    </rPh>
    <rPh sb="6" eb="7">
      <t>メイ</t>
    </rPh>
    <phoneticPr fontId="1"/>
  </si>
  <si>
    <t>学年</t>
    <rPh sb="0" eb="2">
      <t>ガクネン</t>
    </rPh>
    <phoneticPr fontId="1"/>
  </si>
  <si>
    <t xml:space="preserve">   チームスタッフ氏名</t>
    <rPh sb="10" eb="12">
      <t>シメイ</t>
    </rPh>
    <phoneticPr fontId="1"/>
  </si>
  <si>
    <t>位置</t>
    <rPh sb="0" eb="2">
      <t>イチ</t>
    </rPh>
    <phoneticPr fontId="1"/>
  </si>
  <si>
    <t>副</t>
    <rPh sb="0" eb="1">
      <t>フク</t>
    </rPh>
    <phoneticPr fontId="1"/>
  </si>
  <si>
    <t>役職</t>
    <rPh sb="0" eb="2">
      <t>ヤクショク</t>
    </rPh>
    <phoneticPr fontId="1"/>
  </si>
  <si>
    <t>大 会 名</t>
  </si>
  <si>
    <t xml:space="preserve"> ＴＥＬ</t>
  </si>
  <si>
    <t xml:space="preserve"> ＦＡＸ</t>
  </si>
  <si>
    <t>チーム名</t>
    <phoneticPr fontId="1"/>
  </si>
  <si>
    <t>正</t>
    <phoneticPr fontId="1"/>
  </si>
  <si>
    <t>副　</t>
    <phoneticPr fontId="1"/>
  </si>
  <si>
    <t>正　</t>
    <phoneticPr fontId="1"/>
  </si>
  <si>
    <t>フィールド プレｰヤｰ</t>
    <phoneticPr fontId="1"/>
  </si>
  <si>
    <t>監督</t>
    <rPh sb="0" eb="2">
      <t>カントク</t>
    </rPh>
    <phoneticPr fontId="1"/>
  </si>
  <si>
    <t>No.</t>
    <phoneticPr fontId="1"/>
  </si>
  <si>
    <t>日</t>
    <rPh sb="0" eb="1">
      <t>ニチ</t>
    </rPh>
    <phoneticPr fontId="1"/>
  </si>
  <si>
    <t>緊急時の
連絡先</t>
    <rPh sb="0" eb="3">
      <t>キンキュウジ</t>
    </rPh>
    <rPh sb="5" eb="8">
      <t>レンラクサキ</t>
    </rPh>
    <phoneticPr fontId="1"/>
  </si>
  <si>
    <t>TEL①</t>
    <phoneticPr fontId="1"/>
  </si>
  <si>
    <t>TEL②</t>
    <phoneticPr fontId="1"/>
  </si>
  <si>
    <t>メール①</t>
    <phoneticPr fontId="1"/>
  </si>
  <si>
    <t>メール②</t>
    <phoneticPr fontId="1"/>
  </si>
  <si>
    <t>悪天候時の中止連絡などに使うため、早朝でも連絡のつく連絡先をご記入ください。</t>
    <rPh sb="0" eb="3">
      <t>アクテンコウ</t>
    </rPh>
    <rPh sb="3" eb="4">
      <t>ジ</t>
    </rPh>
    <rPh sb="5" eb="7">
      <t>チュウシ</t>
    </rPh>
    <rPh sb="7" eb="9">
      <t>レンラク</t>
    </rPh>
    <rPh sb="12" eb="13">
      <t>ツカ</t>
    </rPh>
    <rPh sb="17" eb="19">
      <t>ソウチョウ</t>
    </rPh>
    <rPh sb="21" eb="23">
      <t>レンラク</t>
    </rPh>
    <rPh sb="26" eb="29">
      <t>レンラクサキ</t>
    </rPh>
    <rPh sb="31" eb="33">
      <t>キニュウ</t>
    </rPh>
    <phoneticPr fontId="1"/>
  </si>
  <si>
    <t>JFA登録番号</t>
    <phoneticPr fontId="1"/>
  </si>
  <si>
    <t>JFA選手登録番号</t>
    <rPh sb="3" eb="5">
      <t>センシュ</t>
    </rPh>
    <rPh sb="5" eb="7">
      <t>トウロク</t>
    </rPh>
    <rPh sb="7" eb="9">
      <t>バンゴウ</t>
    </rPh>
    <phoneticPr fontId="1"/>
  </si>
  <si>
    <t>メンバー表</t>
    <rPh sb="4" eb="5">
      <t>ヒョウ</t>
    </rPh>
    <phoneticPr fontId="1"/>
  </si>
  <si>
    <t>大会名</t>
    <phoneticPr fontId="1"/>
  </si>
  <si>
    <t>ユニフォーム
の色</t>
    <rPh sb="8" eb="9">
      <t>イロ</t>
    </rPh>
    <phoneticPr fontId="1"/>
  </si>
  <si>
    <t>フィールドプレｰヤｰ</t>
  </si>
  <si>
    <t>日　　時</t>
    <rPh sb="0" eb="1">
      <t>ヒ</t>
    </rPh>
    <rPh sb="3" eb="4">
      <t>ジ</t>
    </rPh>
    <phoneticPr fontId="1"/>
  </si>
  <si>
    <t>JFA登録番号</t>
    <rPh sb="3" eb="5">
      <t>トウロク</t>
    </rPh>
    <rPh sb="5" eb="7">
      <t>バンゴウ</t>
    </rPh>
    <phoneticPr fontId="1"/>
  </si>
  <si>
    <t>副</t>
    <phoneticPr fontId="1"/>
  </si>
  <si>
    <t>監督名</t>
    <phoneticPr fontId="1"/>
  </si>
  <si>
    <t>ＴＥＬ</t>
    <phoneticPr fontId="1"/>
  </si>
  <si>
    <t>対戦相手</t>
    <rPh sb="0" eb="2">
      <t>タイセン</t>
    </rPh>
    <rPh sb="2" eb="4">
      <t>アイテ</t>
    </rPh>
    <phoneticPr fontId="1"/>
  </si>
  <si>
    <t>ＦＡＸ</t>
    <phoneticPr fontId="1"/>
  </si>
  <si>
    <t>背番号</t>
    <rPh sb="0" eb="3">
      <t>セバンゴウ</t>
    </rPh>
    <phoneticPr fontId="1"/>
  </si>
  <si>
    <t>選　手　氏　名（フリガナ）</t>
  </si>
  <si>
    <t>位置</t>
  </si>
  <si>
    <t>学年</t>
  </si>
  <si>
    <t>備考</t>
    <rPh sb="0" eb="2">
      <t>ビコウ</t>
    </rPh>
    <phoneticPr fontId="1"/>
  </si>
  <si>
    <t>　役　職</t>
    <rPh sb="1" eb="2">
      <t>エキ</t>
    </rPh>
    <rPh sb="3" eb="4">
      <t>ショク</t>
    </rPh>
    <phoneticPr fontId="1"/>
  </si>
  <si>
    <t>ベンチ入り</t>
    <rPh sb="3" eb="4">
      <t>イ</t>
    </rPh>
    <phoneticPr fontId="1"/>
  </si>
  <si>
    <t>チームスタッフ氏名</t>
    <rPh sb="7" eb="9">
      <t>シメイ</t>
    </rPh>
    <phoneticPr fontId="1"/>
  </si>
  <si>
    <t>監　督</t>
    <rPh sb="0" eb="1">
      <t>ラン</t>
    </rPh>
    <rPh sb="2" eb="3">
      <t>ヨシ</t>
    </rPh>
    <phoneticPr fontId="1"/>
  </si>
  <si>
    <t>【注意】</t>
    <rPh sb="1" eb="3">
      <t>チュウイ</t>
    </rPh>
    <phoneticPr fontId="1"/>
  </si>
  <si>
    <t xml:space="preserve">                                  </t>
    <phoneticPr fontId="1"/>
  </si>
  <si>
    <t xml:space="preserve">                                               </t>
    <phoneticPr fontId="1"/>
  </si>
  <si>
    <t>１０３８１０１・０４６０７３０</t>
    <phoneticPr fontId="1"/>
  </si>
  <si>
    <t>交代</t>
    <rPh sb="0" eb="2">
      <t>コウタイ</t>
    </rPh>
    <phoneticPr fontId="1"/>
  </si>
  <si>
    <t>藤沢　太郎(ﾌｼﾞｻﾜ ﾀﾛｳ)・第一</t>
    <rPh sb="0" eb="2">
      <t>フジサワ</t>
    </rPh>
    <rPh sb="3" eb="5">
      <t>タロウ</t>
    </rPh>
    <rPh sb="17" eb="19">
      <t>ダイイチ</t>
    </rPh>
    <phoneticPr fontId="1"/>
  </si>
  <si>
    <t>湘南　一郎(ｼｮｳﾅﾝ ｲﾁﾛｳ)・第二</t>
    <rPh sb="0" eb="2">
      <t>ショウナン</t>
    </rPh>
    <rPh sb="3" eb="5">
      <t>イチロウ</t>
    </rPh>
    <rPh sb="18" eb="20">
      <t>ダイニ</t>
    </rPh>
    <phoneticPr fontId="1"/>
  </si>
  <si>
    <t>出場校各位</t>
    <rPh sb="0" eb="2">
      <t>シュツジョウ</t>
    </rPh>
    <rPh sb="2" eb="3">
      <t>コウ</t>
    </rPh>
    <rPh sb="3" eb="5">
      <t>カクイ</t>
    </rPh>
    <phoneticPr fontId="1"/>
  </si>
  <si>
    <t>色付きのセルは入力が必須です（ＪＦＡのチーム・個人登録番号を含む）。</t>
    <rPh sb="0" eb="2">
      <t>イロツ</t>
    </rPh>
    <rPh sb="7" eb="9">
      <t>ニュウリョク</t>
    </rPh>
    <rPh sb="10" eb="12">
      <t>ヒッス</t>
    </rPh>
    <rPh sb="23" eb="25">
      <t>コジン</t>
    </rPh>
    <rPh sb="25" eb="27">
      <t>トウロク</t>
    </rPh>
    <rPh sb="27" eb="29">
      <t>バンゴウ</t>
    </rPh>
    <rPh sb="30" eb="31">
      <t>フク</t>
    </rPh>
    <phoneticPr fontId="1"/>
  </si>
  <si>
    <t>合同チームで参加する場合、必ず各ブロック長と相談・確認のうえ中体連のルールに則って出場してください。</t>
    <rPh sb="0" eb="2">
      <t>ゴウドウ</t>
    </rPh>
    <rPh sb="6" eb="8">
      <t>サンカ</t>
    </rPh>
    <rPh sb="10" eb="12">
      <t>バアイ</t>
    </rPh>
    <rPh sb="13" eb="14">
      <t>カナラ</t>
    </rPh>
    <rPh sb="15" eb="16">
      <t>カク</t>
    </rPh>
    <rPh sb="20" eb="21">
      <t>チョウ</t>
    </rPh>
    <rPh sb="22" eb="24">
      <t>ソウダン</t>
    </rPh>
    <rPh sb="25" eb="27">
      <t>カクニン</t>
    </rPh>
    <phoneticPr fontId="1"/>
  </si>
  <si>
    <t>＊件名を　【地区名　順位　校名】にしてください。</t>
    <rPh sb="1" eb="3">
      <t>ケンメイ</t>
    </rPh>
    <rPh sb="6" eb="9">
      <t>チクメイ</t>
    </rPh>
    <rPh sb="10" eb="12">
      <t>ジュンイ</t>
    </rPh>
    <rPh sb="13" eb="15">
      <t>コウメイ</t>
    </rPh>
    <phoneticPr fontId="1"/>
  </si>
  <si>
    <t>画面左下のシートより、【登録用紙】をクリックし、必要事項を入力してください。</t>
    <rPh sb="0" eb="2">
      <t>ガメン</t>
    </rPh>
    <rPh sb="2" eb="4">
      <t>ヒダリシタ</t>
    </rPh>
    <rPh sb="12" eb="14">
      <t>トウロク</t>
    </rPh>
    <rPh sb="14" eb="16">
      <t>ヨウシ</t>
    </rPh>
    <rPh sb="24" eb="26">
      <t>ヒツヨウ</t>
    </rPh>
    <rPh sb="26" eb="28">
      <t>ジコウ</t>
    </rPh>
    <rPh sb="29" eb="31">
      <t>ニュウリョク</t>
    </rPh>
    <phoneticPr fontId="1"/>
  </si>
  <si>
    <t>合同チームにつきましては、「合同チーム記入例」を参考に登録用紙を作成してください。</t>
    <rPh sb="0" eb="2">
      <t>ゴウドウ</t>
    </rPh>
    <rPh sb="14" eb="16">
      <t>ゴウドウ</t>
    </rPh>
    <rPh sb="19" eb="21">
      <t>キニュウ</t>
    </rPh>
    <rPh sb="21" eb="22">
      <t>レイ</t>
    </rPh>
    <rPh sb="24" eb="26">
      <t>サンコウ</t>
    </rPh>
    <phoneticPr fontId="1"/>
  </si>
  <si>
    <r>
      <rPr>
        <u val="double"/>
        <sz val="11"/>
        <color rgb="FFFF0000"/>
        <rFont val="HGS明朝E"/>
        <family val="1"/>
        <charset val="128"/>
      </rPr>
      <t>この職印を押した登録用紙から、試合ごとに20名の出場が可能です。(メンバー表のシートをご使用ください)</t>
    </r>
    <r>
      <rPr>
        <sz val="11"/>
        <color rgb="FFFF0000"/>
        <rFont val="HGS明朝E"/>
        <family val="1"/>
        <charset val="128"/>
      </rPr>
      <t xml:space="preserve">
</t>
    </r>
    <r>
      <rPr>
        <sz val="11"/>
        <rFont val="HGS明朝E"/>
        <family val="1"/>
        <charset val="128"/>
      </rPr>
      <t>試合ごとにベンチ入りする選手２０名のみ背番号を記入しスターティングメンバーの背番号に○をつけてから本部に提出してください。</t>
    </r>
    <r>
      <rPr>
        <sz val="11"/>
        <color rgb="FFFF0000"/>
        <rFont val="HGS明朝E"/>
        <family val="1"/>
        <charset val="128"/>
      </rPr>
      <t xml:space="preserve">
</t>
    </r>
    <r>
      <rPr>
        <sz val="11"/>
        <rFont val="HGS明朝E"/>
        <family val="1"/>
        <charset val="128"/>
      </rPr>
      <t>試合ごとに背番号は変更できますが、</t>
    </r>
    <r>
      <rPr>
        <sz val="11"/>
        <color rgb="FFFF0000"/>
        <rFont val="HGS明朝E"/>
        <family val="1"/>
        <charset val="128"/>
      </rPr>
      <t>マッチコーディネーションで本部に提出後は変更できません。</t>
    </r>
    <rPh sb="2" eb="4">
      <t>ショクイン</t>
    </rPh>
    <rPh sb="5" eb="6">
      <t>オ</t>
    </rPh>
    <rPh sb="8" eb="10">
      <t>トウロク</t>
    </rPh>
    <rPh sb="10" eb="12">
      <t>ヨウシ</t>
    </rPh>
    <rPh sb="15" eb="17">
      <t>シアイ</t>
    </rPh>
    <rPh sb="22" eb="23">
      <t>メイ</t>
    </rPh>
    <rPh sb="24" eb="26">
      <t>シュツジョウ</t>
    </rPh>
    <rPh sb="27" eb="29">
      <t>カノウ</t>
    </rPh>
    <rPh sb="37" eb="38">
      <t>ヒョウ</t>
    </rPh>
    <rPh sb="44" eb="46">
      <t>シヨウ</t>
    </rPh>
    <phoneticPr fontId="1"/>
  </si>
  <si>
    <t>はじめに、この頁をよくお読みの上、【登録用紙】を作成してください。</t>
    <rPh sb="7" eb="8">
      <t>ページ</t>
    </rPh>
    <rPh sb="12" eb="13">
      <t>ヨ</t>
    </rPh>
    <rPh sb="15" eb="16">
      <t>ウエ</t>
    </rPh>
    <rPh sb="18" eb="20">
      <t>トウロク</t>
    </rPh>
    <rPh sb="20" eb="22">
      <t>ヨウシ</t>
    </rPh>
    <rPh sb="24" eb="26">
      <t>サクセイ</t>
    </rPh>
    <phoneticPr fontId="1"/>
  </si>
  <si>
    <t>男子</t>
  </si>
  <si>
    <t>日本</t>
  </si>
  <si>
    <t>アマ</t>
  </si>
  <si>
    <t>-</t>
  </si>
  <si>
    <t>選手登録番号</t>
    <rPh sb="0" eb="2">
      <t>センシュ</t>
    </rPh>
    <rPh sb="2" eb="4">
      <t>トウロク</t>
    </rPh>
    <rPh sb="4" eb="6">
      <t>バンゴウ</t>
    </rPh>
    <phoneticPr fontId="1"/>
  </si>
  <si>
    <t>JFA　ID</t>
    <phoneticPr fontId="1"/>
  </si>
  <si>
    <t>氏名</t>
    <rPh sb="0" eb="2">
      <t>シメイ</t>
    </rPh>
    <phoneticPr fontId="1"/>
  </si>
  <si>
    <t>フリガナ</t>
    <phoneticPr fontId="1"/>
  </si>
  <si>
    <t>生年月日</t>
    <rPh sb="0" eb="2">
      <t>セイネン</t>
    </rPh>
    <rPh sb="2" eb="4">
      <t>ガッピ</t>
    </rPh>
    <phoneticPr fontId="1"/>
  </si>
  <si>
    <t>男女区分</t>
    <rPh sb="0" eb="2">
      <t>ダンジョ</t>
    </rPh>
    <rPh sb="2" eb="4">
      <t>クブン</t>
    </rPh>
    <phoneticPr fontId="1"/>
  </si>
  <si>
    <t>国籍区分</t>
    <rPh sb="0" eb="2">
      <t>コクセキ</t>
    </rPh>
    <rPh sb="2" eb="4">
      <t>クブン</t>
    </rPh>
    <phoneticPr fontId="1"/>
  </si>
  <si>
    <t>登録区分</t>
    <rPh sb="0" eb="2">
      <t>トウロク</t>
    </rPh>
    <rPh sb="2" eb="4">
      <t>クブン</t>
    </rPh>
    <phoneticPr fontId="1"/>
  </si>
  <si>
    <t>書類</t>
    <rPh sb="0" eb="2">
      <t>ショルイ</t>
    </rPh>
    <phoneticPr fontId="1"/>
  </si>
  <si>
    <t>並べ替え</t>
    <rPh sb="0" eb="1">
      <t>ナラ</t>
    </rPh>
    <rPh sb="2" eb="3">
      <t>カ</t>
    </rPh>
    <phoneticPr fontId="1"/>
  </si>
  <si>
    <t>　　　　例【横浜　A３位　横浜市立○○中学校】</t>
    <rPh sb="4" eb="5">
      <t>レイ</t>
    </rPh>
    <rPh sb="6" eb="8">
      <t>ヨコハマ</t>
    </rPh>
    <rPh sb="11" eb="12">
      <t>イ</t>
    </rPh>
    <rPh sb="13" eb="15">
      <t>ヨコハマ</t>
    </rPh>
    <rPh sb="15" eb="17">
      <t>シリツ</t>
    </rPh>
    <rPh sb="19" eb="22">
      <t>チュウガッコウ</t>
    </rPh>
    <phoneticPr fontId="1"/>
  </si>
  <si>
    <t>作成したデータ・書類をご提出ください。</t>
    <rPh sb="0" eb="2">
      <t>サクセイ</t>
    </rPh>
    <rPh sb="8" eb="10">
      <t>ショルイ</t>
    </rPh>
    <rPh sb="12" eb="14">
      <t>テイシュツ</t>
    </rPh>
    <phoneticPr fontId="1"/>
  </si>
  <si>
    <t>KICK OFFのデータから貼り付けることも可能です。</t>
    <rPh sb="14" eb="15">
      <t>ハ</t>
    </rPh>
    <rPh sb="16" eb="17">
      <t>ツ</t>
    </rPh>
    <rPh sb="22" eb="24">
      <t>カノウ</t>
    </rPh>
    <phoneticPr fontId="1"/>
  </si>
  <si>
    <t>詳細は黄色のタブ【KICK OFFデータ】をご覧ください。</t>
    <rPh sb="3" eb="5">
      <t>キイロ</t>
    </rPh>
    <rPh sb="23" eb="24">
      <t>ラン</t>
    </rPh>
    <phoneticPr fontId="1"/>
  </si>
  <si>
    <t>（e-mail）</t>
    <phoneticPr fontId="1"/>
  </si>
  <si>
    <t>別紙、各ブロック長から配付された「出場校代表者各位」もご覧ください。</t>
    <rPh sb="0" eb="2">
      <t>ベッシ</t>
    </rPh>
    <rPh sb="3" eb="4">
      <t>カク</t>
    </rPh>
    <rPh sb="8" eb="9">
      <t>チョウ</t>
    </rPh>
    <rPh sb="11" eb="13">
      <t>ハイフ</t>
    </rPh>
    <rPh sb="17" eb="20">
      <t>シュツジョウコウ</t>
    </rPh>
    <rPh sb="20" eb="23">
      <t>ダイヒョウシャ</t>
    </rPh>
    <rPh sb="23" eb="25">
      <t>カクイ</t>
    </rPh>
    <rPh sb="28" eb="29">
      <t>ラン</t>
    </rPh>
    <phoneticPr fontId="1"/>
  </si>
  <si>
    <t>出場登録用紙（出場申込書・出場承認書）　</t>
    <phoneticPr fontId="1"/>
  </si>
  <si>
    <t>印</t>
    <rPh sb="0" eb="1">
      <t>イン</t>
    </rPh>
    <phoneticPr fontId="1"/>
  </si>
  <si>
    <t>中学校長</t>
    <rPh sb="0" eb="4">
      <t>チュウガッコウチョウ</t>
    </rPh>
    <phoneticPr fontId="1"/>
  </si>
  <si>
    <t>zen021002@gmail.com</t>
    <phoneticPr fontId="1"/>
  </si>
  <si>
    <t>ご不明な点は、鎌倉市立玉縄中学校　古屋までお問い合わせください。</t>
    <rPh sb="1" eb="3">
      <t>フメイ</t>
    </rPh>
    <rPh sb="4" eb="5">
      <t>テン</t>
    </rPh>
    <rPh sb="7" eb="9">
      <t>カマクラ</t>
    </rPh>
    <rPh sb="9" eb="11">
      <t>シリツ</t>
    </rPh>
    <rPh sb="11" eb="13">
      <t>タマナワ</t>
    </rPh>
    <rPh sb="13" eb="16">
      <t>チュウガッコウ</t>
    </rPh>
    <rPh sb="17" eb="19">
      <t>フルヤ</t>
    </rPh>
    <rPh sb="22" eb="23">
      <t>ト</t>
    </rPh>
    <rPh sb="24" eb="25">
      <t>ア</t>
    </rPh>
    <phoneticPr fontId="1"/>
  </si>
  <si>
    <t>学校TEL</t>
    <rPh sb="0" eb="2">
      <t>ガッコウ</t>
    </rPh>
    <phoneticPr fontId="1"/>
  </si>
  <si>
    <t>携帯TEL</t>
    <rPh sb="0" eb="2">
      <t>ケイタイ</t>
    </rPh>
    <phoneticPr fontId="1"/>
  </si>
  <si>
    <t>080-6614-7822</t>
    <phoneticPr fontId="1"/>
  </si>
  <si>
    <t>0467-45-6197　</t>
    <phoneticPr fontId="1"/>
  </si>
  <si>
    <r>
      <t>完成した『Excelファイル』は、鎌倉市立玉縄中学校　古屋　まで</t>
    </r>
    <r>
      <rPr>
        <sz val="11"/>
        <color rgb="FFFF0000"/>
        <rFont val="HGS明朝E"/>
        <family val="1"/>
        <charset val="128"/>
      </rPr>
      <t>e-mailにて添付・送信</t>
    </r>
    <r>
      <rPr>
        <sz val="11"/>
        <rFont val="HGS明朝E"/>
        <family val="1"/>
        <charset val="128"/>
      </rPr>
      <t>してください。</t>
    </r>
    <rPh sb="0" eb="2">
      <t>カンセイ</t>
    </rPh>
    <rPh sb="17" eb="19">
      <t>カマクラ</t>
    </rPh>
    <rPh sb="19" eb="21">
      <t>シリツ</t>
    </rPh>
    <rPh sb="21" eb="23">
      <t>タマナワ</t>
    </rPh>
    <rPh sb="23" eb="26">
      <t>チュウガッコウ</t>
    </rPh>
    <rPh sb="27" eb="29">
      <t>フルヤ</t>
    </rPh>
    <rPh sb="40" eb="42">
      <t>テンプ</t>
    </rPh>
    <rPh sb="43" eb="45">
      <t>ソウシン</t>
    </rPh>
    <phoneticPr fontId="1"/>
  </si>
  <si>
    <t>古屋　雄治郎（第一）</t>
    <rPh sb="0" eb="2">
      <t>フルヤ</t>
    </rPh>
    <rPh sb="3" eb="6">
      <t>ユウジロウ</t>
    </rPh>
    <rPh sb="7" eb="9">
      <t>ダイイチ</t>
    </rPh>
    <phoneticPr fontId="1"/>
  </si>
  <si>
    <t>鎌倉市立第一中学校・鎌倉市立第二中学校</t>
    <rPh sb="0" eb="2">
      <t>カマクラ</t>
    </rPh>
    <rPh sb="2" eb="4">
      <t>シリツ</t>
    </rPh>
    <rPh sb="4" eb="6">
      <t>ダイイチ</t>
    </rPh>
    <rPh sb="6" eb="9">
      <t>チュウガッコウ</t>
    </rPh>
    <rPh sb="10" eb="12">
      <t>カマクラ</t>
    </rPh>
    <rPh sb="12" eb="14">
      <t>シリツ</t>
    </rPh>
    <rPh sb="13" eb="14">
      <t>リツ</t>
    </rPh>
    <rPh sb="14" eb="16">
      <t>ダイニ</t>
    </rPh>
    <rPh sb="16" eb="17">
      <t>チュウ</t>
    </rPh>
    <rPh sb="17" eb="19">
      <t>ガッコウ</t>
    </rPh>
    <phoneticPr fontId="1"/>
  </si>
  <si>
    <t>引率教員</t>
    <rPh sb="0" eb="4">
      <t>インソツキョウイン</t>
    </rPh>
    <phoneticPr fontId="1"/>
  </si>
  <si>
    <t>部活動指導員</t>
    <rPh sb="0" eb="3">
      <t>ブカツドウ</t>
    </rPh>
    <rPh sb="3" eb="6">
      <t>シドウイン</t>
    </rPh>
    <phoneticPr fontId="1"/>
  </si>
  <si>
    <t>地域指導者</t>
    <rPh sb="0" eb="2">
      <t>チイキ</t>
    </rPh>
    <rPh sb="2" eb="5">
      <t>シドウシャ</t>
    </rPh>
    <phoneticPr fontId="1"/>
  </si>
  <si>
    <t>令和7（２０２5）年度  神奈川県中学校サッカー大会</t>
    <rPh sb="0" eb="2">
      <t>レイワ</t>
    </rPh>
    <rPh sb="9" eb="11">
      <t>ネンド</t>
    </rPh>
    <rPh sb="13" eb="16">
      <t>カナガワ</t>
    </rPh>
    <rPh sb="16" eb="17">
      <t>ケン</t>
    </rPh>
    <rPh sb="17" eb="20">
      <t>チュウガッコウ</t>
    </rPh>
    <rPh sb="24" eb="26">
      <t>タイカイ</t>
    </rPh>
    <phoneticPr fontId="1"/>
  </si>
  <si>
    <t>令和 7年 　7月</t>
    <rPh sb="0" eb="2">
      <t>レイワ</t>
    </rPh>
    <phoneticPr fontId="1"/>
  </si>
  <si>
    <t>①職印なし［Excel］提出〆切7月25日(金)</t>
    <rPh sb="12" eb="14">
      <t>テイシュツ</t>
    </rPh>
    <rPh sb="14" eb="16">
      <t>シメキリ</t>
    </rPh>
    <rPh sb="17" eb="18">
      <t>ツキ</t>
    </rPh>
    <rPh sb="20" eb="21">
      <t>ヒ</t>
    </rPh>
    <rPh sb="22" eb="23">
      <t>キン</t>
    </rPh>
    <phoneticPr fontId="1"/>
  </si>
  <si>
    <t>②職印あり 提出　 ７月２７日(日)キャプテン会議受付</t>
    <rPh sb="6" eb="8">
      <t>テイシュツ</t>
    </rPh>
    <rPh sb="11" eb="12">
      <t>ツキ</t>
    </rPh>
    <rPh sb="14" eb="15">
      <t>ヒ</t>
    </rPh>
    <rPh sb="16" eb="17">
      <t>ニチ</t>
    </rPh>
    <rPh sb="23" eb="25">
      <t>カイギ</t>
    </rPh>
    <rPh sb="25" eb="27">
      <t>ウケツケ</t>
    </rPh>
    <phoneticPr fontId="1"/>
  </si>
  <si>
    <t>この度は、県総体ご出場、おめでとうございます。</t>
    <rPh sb="2" eb="3">
      <t>タビ</t>
    </rPh>
    <rPh sb="5" eb="6">
      <t>ケン</t>
    </rPh>
    <rPh sb="6" eb="8">
      <t>ソウタイ</t>
    </rPh>
    <rPh sb="9" eb="11">
      <t>シュツジョウ</t>
    </rPh>
    <phoneticPr fontId="1"/>
  </si>
  <si>
    <r>
      <t>プライバシーに配慮を要する選手がいましたら、</t>
    </r>
    <r>
      <rPr>
        <sz val="11"/>
        <color rgb="FFFF0000"/>
        <rFont val="HGS明朝E"/>
        <family val="1"/>
        <charset val="128"/>
      </rPr>
      <t>名前あり、なしのシート両方作成してください。</t>
    </r>
    <rPh sb="7" eb="9">
      <t>ハイリョ</t>
    </rPh>
    <rPh sb="10" eb="11">
      <t>ヨウ</t>
    </rPh>
    <rPh sb="13" eb="15">
      <t>センシュ</t>
    </rPh>
    <rPh sb="22" eb="24">
      <t>ナマエ</t>
    </rPh>
    <rPh sb="33" eb="35">
      <t>リョウホウ</t>
    </rPh>
    <rPh sb="35" eb="37">
      <t>サクセイ</t>
    </rPh>
    <phoneticPr fontId="1"/>
  </si>
  <si>
    <t>＊【登録用紙】を入力後、シートごとコピーして、配慮を要する選手の氏名を消す方法が簡単です。</t>
    <rPh sb="2" eb="4">
      <t>トウロク</t>
    </rPh>
    <rPh sb="4" eb="6">
      <t>ヨウシ</t>
    </rPh>
    <rPh sb="8" eb="10">
      <t>ニュウリョク</t>
    </rPh>
    <rPh sb="10" eb="11">
      <t>ゴ</t>
    </rPh>
    <rPh sb="23" eb="25">
      <t>ハイリョ</t>
    </rPh>
    <rPh sb="26" eb="27">
      <t>ヨウ</t>
    </rPh>
    <rPh sb="29" eb="31">
      <t>センシュ</t>
    </rPh>
    <rPh sb="32" eb="34">
      <t>シメイ</t>
    </rPh>
    <rPh sb="35" eb="36">
      <t>ケ</t>
    </rPh>
    <rPh sb="37" eb="39">
      <t>ホウホウ</t>
    </rPh>
    <rPh sb="40" eb="42">
      <t>カンタン</t>
    </rPh>
    <phoneticPr fontId="1"/>
  </si>
  <si>
    <t>＊基本事項は元の登録用紙からリンクしています。</t>
    <rPh sb="1" eb="3">
      <t>キホン</t>
    </rPh>
    <rPh sb="3" eb="5">
      <t>ジコウ</t>
    </rPh>
    <rPh sb="6" eb="7">
      <t>モト</t>
    </rPh>
    <rPh sb="8" eb="10">
      <t>トウロク</t>
    </rPh>
    <rPh sb="10" eb="12">
      <t>ヨウシ</t>
    </rPh>
    <phoneticPr fontId="1"/>
  </si>
  <si>
    <r>
      <t>また、１部プリントアウトの上、</t>
    </r>
    <r>
      <rPr>
        <sz val="11"/>
        <color rgb="FFFF0000"/>
        <rFont val="HGS明朝E"/>
        <family val="1"/>
        <charset val="128"/>
      </rPr>
      <t>職印（公印）を受け</t>
    </r>
    <r>
      <rPr>
        <sz val="11"/>
        <rFont val="HGS明朝E"/>
        <family val="1"/>
        <charset val="128"/>
      </rPr>
      <t>、キャプテン会議で提出してください。</t>
    </r>
    <rPh sb="30" eb="32">
      <t>カイギ</t>
    </rPh>
    <rPh sb="33" eb="35">
      <t>テイシュツ</t>
    </rPh>
    <phoneticPr fontId="1"/>
  </si>
  <si>
    <t>登録用紙(Excel　職印なし)</t>
  </si>
  <si>
    <t>7月25日(金)〆切</t>
    <rPh sb="1" eb="2">
      <t>ガツ</t>
    </rPh>
    <rPh sb="4" eb="5">
      <t>ニチ</t>
    </rPh>
    <rPh sb="6" eb="7">
      <t>キン</t>
    </rPh>
    <rPh sb="8" eb="10">
      <t>シメキリ</t>
    </rPh>
    <phoneticPr fontId="1"/>
  </si>
  <si>
    <t>〇</t>
    <phoneticPr fontId="1"/>
  </si>
  <si>
    <t>役職の欄には監督・引率教員・部活動指導員・地域指導者のいずれかを記入してください。</t>
    <rPh sb="0" eb="2">
      <t>ヤクショク</t>
    </rPh>
    <rPh sb="3" eb="4">
      <t>ラン</t>
    </rPh>
    <rPh sb="6" eb="8">
      <t>カントク</t>
    </rPh>
    <rPh sb="9" eb="13">
      <t>インソツキョウイン</t>
    </rPh>
    <rPh sb="14" eb="20">
      <t>ブカツドウシドウイン</t>
    </rPh>
    <rPh sb="21" eb="26">
      <t>チイキシドウシャ</t>
    </rPh>
    <rPh sb="32" eb="34">
      <t>キニュウ</t>
    </rPh>
    <phoneticPr fontId="1"/>
  </si>
  <si>
    <t xml:space="preserve">　　①  「位置」には、ＧＫ，ＤＦ，ＭＦ，ＦＷ  の略称を必ずつけて下さい。
　　②  スターティングメンバーは背番号を○で囲み、ベンチ入りスタッフは
　　　　「ベンチ入り」の欄に ○ をつけてください。
　　③  マッチコーディネーションミーティング時に、本部へ３部提出
　　　　　準決勝以降は４部提出して下さい。         
　　④  監督・引率教員・部活動指導員・地域指導者は最大４名までベンチ入りすること
　　　　　ができます。                                                            </t>
    <rPh sb="134" eb="136">
      <t>テイシュツ</t>
    </rPh>
    <rPh sb="176" eb="178">
      <t>インソツ</t>
    </rPh>
    <rPh sb="178" eb="180">
      <t>キョウイン</t>
    </rPh>
    <rPh sb="181" eb="187">
      <t>ブカツドウシドウイン</t>
    </rPh>
    <rPh sb="188" eb="193">
      <t>チイキシドウシャ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</si>
</sst>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6"/>
      <name val="ＭＳ Ｐゴシック"/>
      <family val="3"/>
      <charset val="128"/>
    </font>
    <font>
      <b/>
      <sz val="9"/>
      <color indexed="81"/>
      <name val="ＭＳ Ｐゴシック"/>
      <family val="3"/>
      <charset val="128"/>
    </font>
    <font>
      <sz val="11"/>
      <name val="ＭＳ Ｐゴシック"/>
      <family val="3"/>
      <charset val="128"/>
      <scheme val="major"/>
    </font>
    <font>
      <sz val="8"/>
      <color indexed="8"/>
      <name val="ＭＳ Ｐゴシック"/>
      <family val="3"/>
      <charset val="128"/>
      <scheme val="major"/>
    </font>
    <font>
      <sz val="10"/>
      <color indexed="8"/>
      <name val="ＭＳ Ｐゴシック"/>
      <family val="3"/>
      <charset val="128"/>
      <scheme val="major"/>
    </font>
    <font>
      <sz val="11"/>
      <color indexed="8"/>
      <name val="ＭＳ Ｐゴシック"/>
      <family val="3"/>
      <charset val="128"/>
      <scheme val="major"/>
    </font>
    <font>
      <sz val="14"/>
      <color indexed="8"/>
      <name val="ＭＳ Ｐゴシック"/>
      <family val="3"/>
      <charset val="128"/>
      <scheme val="major"/>
    </font>
    <font>
      <sz val="12"/>
      <name val="ＭＳ Ｐゴシック"/>
      <family val="3"/>
      <charset val="128"/>
      <scheme val="major"/>
    </font>
    <font>
      <sz val="14"/>
      <name val="ＭＳ Ｐゴシック"/>
      <family val="3"/>
      <charset val="128"/>
      <scheme val="major"/>
    </font>
    <font>
      <sz val="10"/>
      <name val="ＭＳ Ｐゴシック"/>
      <family val="3"/>
      <charset val="128"/>
      <scheme val="major"/>
    </font>
    <font>
      <sz val="16.5"/>
      <color indexed="8"/>
      <name val="ＭＳ Ｐゴシック"/>
      <family val="3"/>
      <charset val="128"/>
      <scheme val="major"/>
    </font>
    <font>
      <b/>
      <sz val="12"/>
      <name val="ＭＳ Ｐゴシック"/>
      <family val="3"/>
      <charset val="128"/>
      <scheme val="major"/>
    </font>
    <font>
      <b/>
      <sz val="9"/>
      <color indexed="81"/>
      <name val="MS P ゴシック"/>
      <family val="3"/>
      <charset val="128"/>
    </font>
    <font>
      <b/>
      <sz val="16.5"/>
      <color indexed="8"/>
      <name val="ＭＳ Ｐゴシック"/>
      <family val="3"/>
      <charset val="128"/>
    </font>
    <font>
      <b/>
      <sz val="16"/>
      <color indexed="8"/>
      <name val="ＭＳ Ｐゴシック"/>
      <family val="3"/>
      <charset val="128"/>
    </font>
    <font>
      <sz val="9"/>
      <color indexed="8"/>
      <name val="ＭＳ Ｐゴシック"/>
      <family val="3"/>
      <charset val="128"/>
    </font>
    <font>
      <sz val="11"/>
      <color indexed="8"/>
      <name val="ＭＳ Ｐゴシック"/>
      <family val="3"/>
      <charset val="128"/>
    </font>
    <font>
      <sz val="8"/>
      <color indexed="8"/>
      <name val="ＭＳ Ｐゴシック"/>
      <family val="3"/>
      <charset val="128"/>
    </font>
    <font>
      <sz val="10"/>
      <color indexed="8"/>
      <name val="ＭＳ Ｐゴシック"/>
      <family val="3"/>
      <charset val="128"/>
    </font>
    <font>
      <sz val="8"/>
      <name val="ＭＳ Ｐゴシック"/>
      <family val="3"/>
      <charset val="128"/>
    </font>
    <font>
      <sz val="12"/>
      <name val="ＭＳ Ｐゴシック"/>
      <family val="3"/>
      <charset val="128"/>
    </font>
    <font>
      <sz val="14"/>
      <color indexed="8"/>
      <name val="ＭＳ Ｐゴシック"/>
      <family val="3"/>
      <charset val="128"/>
    </font>
    <font>
      <sz val="16"/>
      <name val="ＭＳ Ｐゴシック"/>
      <family val="3"/>
      <charset val="128"/>
    </font>
    <font>
      <sz val="14"/>
      <name val="ＭＳ Ｐゴシック"/>
      <family val="3"/>
      <charset val="128"/>
    </font>
    <font>
      <b/>
      <sz val="12"/>
      <color rgb="FFFF0000"/>
      <name val="ＭＳ Ｐゴシック"/>
      <family val="3"/>
      <charset val="128"/>
      <scheme val="major"/>
    </font>
    <font>
      <sz val="9"/>
      <name val="ＭＳ Ｐゴシック"/>
      <family val="3"/>
      <charset val="128"/>
      <scheme val="major"/>
    </font>
    <font>
      <b/>
      <sz val="11"/>
      <color rgb="FFFF0000"/>
      <name val="ＭＳ Ｐゴシック"/>
      <family val="3"/>
      <charset val="128"/>
      <scheme val="major"/>
    </font>
    <font>
      <b/>
      <sz val="11"/>
      <name val="ＭＳ Ｐゴシック"/>
      <family val="3"/>
      <charset val="128"/>
    </font>
    <font>
      <b/>
      <sz val="9"/>
      <name val="ＭＳ Ｐゴシック"/>
      <family val="3"/>
      <charset val="128"/>
    </font>
    <font>
      <sz val="11"/>
      <name val="HGS明朝E"/>
      <family val="1"/>
      <charset val="128"/>
    </font>
    <font>
      <sz val="16"/>
      <name val="HGS明朝E"/>
      <family val="1"/>
      <charset val="128"/>
    </font>
    <font>
      <sz val="11"/>
      <color rgb="FFFF0000"/>
      <name val="HGS明朝E"/>
      <family val="1"/>
      <charset val="128"/>
    </font>
    <font>
      <u val="double"/>
      <sz val="11"/>
      <color rgb="FFFF0000"/>
      <name val="HGS明朝E"/>
      <family val="1"/>
      <charset val="128"/>
    </font>
    <font>
      <sz val="14"/>
      <name val="HGS明朝E"/>
      <family val="1"/>
      <charset val="128"/>
    </font>
    <font>
      <u/>
      <sz val="11"/>
      <color indexed="12"/>
      <name val="ＭＳ Ｐゴシック"/>
      <family val="3"/>
      <charset val="128"/>
    </font>
    <font>
      <sz val="12"/>
      <name val="HGS明朝E"/>
      <family val="1"/>
      <charset val="128"/>
    </font>
    <font>
      <sz val="14"/>
      <color rgb="FFFF0000"/>
      <name val="HGS明朝E"/>
      <family val="1"/>
      <charset val="128"/>
    </font>
    <font>
      <sz val="11"/>
      <name val="HG丸ｺﾞｼｯｸM-PRO"/>
      <family val="3"/>
      <charset val="128"/>
    </font>
    <font>
      <b/>
      <sz val="9"/>
      <color indexed="81"/>
      <name val="HGS創英角ﾎﾟｯﾌﾟ体"/>
      <family val="3"/>
      <charset val="128"/>
    </font>
    <font>
      <b/>
      <sz val="9"/>
      <color indexed="81"/>
      <name val="HGP創英角ﾎﾟｯﾌﾟ体"/>
      <family val="3"/>
      <charset val="128"/>
    </font>
    <font>
      <sz val="9"/>
      <color indexed="81"/>
      <name val="MS P ゴシック"/>
      <family val="3"/>
      <charset val="128"/>
    </font>
    <font>
      <u/>
      <sz val="11"/>
      <color theme="10"/>
      <name val="ＭＳ Ｐゴシック"/>
      <family val="3"/>
      <charset val="128"/>
    </font>
    <font>
      <sz val="11"/>
      <color theme="0"/>
      <name val="ＭＳ Ｐゴシック"/>
      <family val="3"/>
      <charset val="128"/>
    </font>
    <font>
      <sz val="12"/>
      <color theme="9" tint="-0.249977111117893"/>
      <name val="HGS明朝E"/>
      <family val="1"/>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s>
  <borders count="139">
    <border>
      <left/>
      <right/>
      <top/>
      <bottom/>
      <diagonal/>
    </border>
    <border>
      <left style="thin">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diagonal/>
    </border>
    <border>
      <left style="thin">
        <color indexed="64"/>
      </left>
      <right style="medium">
        <color indexed="64"/>
      </right>
      <top style="medium">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8"/>
      </left>
      <right/>
      <top/>
      <bottom/>
      <diagonal/>
    </border>
    <border>
      <left/>
      <right style="thin">
        <color indexed="8"/>
      </right>
      <top/>
      <bottom/>
      <diagonal/>
    </border>
    <border>
      <left style="double">
        <color indexed="8"/>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top/>
      <bottom/>
      <diagonal/>
    </border>
    <border>
      <left/>
      <right style="medium">
        <color indexed="64"/>
      </right>
      <top/>
      <bottom/>
      <diagonal/>
    </border>
    <border>
      <left style="thin">
        <color indexed="8"/>
      </left>
      <right/>
      <top/>
      <bottom style="thin">
        <color indexed="8"/>
      </bottom>
      <diagonal/>
    </border>
    <border>
      <left/>
      <right style="thin">
        <color indexed="8"/>
      </right>
      <top style="medium">
        <color indexed="64"/>
      </top>
      <bottom/>
      <diagonal/>
    </border>
    <border>
      <left/>
      <right style="thin">
        <color indexed="8"/>
      </right>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top style="medium">
        <color indexed="64"/>
      </top>
      <bottom/>
      <diagonal/>
    </border>
    <border>
      <left style="double">
        <color indexed="8"/>
      </left>
      <right/>
      <top/>
      <bottom style="thin">
        <color indexed="8"/>
      </bottom>
      <diagonal/>
    </border>
    <border>
      <left/>
      <right/>
      <top/>
      <bottom style="thin">
        <color indexed="8"/>
      </bottom>
      <diagonal/>
    </border>
    <border>
      <left style="thin">
        <color indexed="8"/>
      </left>
      <right style="double">
        <color indexed="8"/>
      </right>
      <top style="medium">
        <color indexed="64"/>
      </top>
      <bottom style="thin">
        <color indexed="8"/>
      </bottom>
      <diagonal/>
    </border>
    <border>
      <left style="double">
        <color indexed="8"/>
      </left>
      <right style="double">
        <color indexed="8"/>
      </right>
      <top style="medium">
        <color indexed="64"/>
      </top>
      <bottom style="thin">
        <color indexed="8"/>
      </bottom>
      <diagonal/>
    </border>
    <border>
      <left style="double">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8"/>
      </left>
      <right style="dashed">
        <color indexed="8"/>
      </right>
      <top style="thin">
        <color indexed="8"/>
      </top>
      <bottom style="thin">
        <color indexed="8"/>
      </bottom>
      <diagonal/>
    </border>
    <border>
      <left style="thin">
        <color indexed="8"/>
      </left>
      <right style="dashed">
        <color indexed="8"/>
      </right>
      <top style="thin">
        <color indexed="8"/>
      </top>
      <bottom style="medium">
        <color indexed="8"/>
      </bottom>
      <diagonal/>
    </border>
    <border>
      <left style="dashed">
        <color indexed="8"/>
      </left>
      <right style="dashed">
        <color indexed="8"/>
      </right>
      <top style="thin">
        <color indexed="8"/>
      </top>
      <bottom style="medium">
        <color indexed="8"/>
      </bottom>
      <diagonal/>
    </border>
    <border>
      <left style="dashed">
        <color indexed="8"/>
      </left>
      <right style="thin">
        <color indexed="8"/>
      </right>
      <top style="thin">
        <color indexed="8"/>
      </top>
      <bottom style="medium">
        <color indexed="8"/>
      </bottom>
      <diagonal/>
    </border>
    <border>
      <left/>
      <right style="dashed">
        <color indexed="8"/>
      </right>
      <top style="thin">
        <color indexed="8"/>
      </top>
      <bottom style="thin">
        <color indexed="8"/>
      </bottom>
      <diagonal/>
    </border>
    <border>
      <left/>
      <right style="dashed">
        <color indexed="8"/>
      </right>
      <top style="thin">
        <color indexed="8"/>
      </top>
      <bottom style="medium">
        <color indexed="8"/>
      </bottom>
      <diagonal/>
    </border>
    <border>
      <left style="thin">
        <color indexed="8"/>
      </left>
      <right/>
      <top style="thin">
        <color indexed="8"/>
      </top>
      <bottom/>
      <diagonal/>
    </border>
    <border>
      <left/>
      <right style="dashed">
        <color indexed="8"/>
      </right>
      <top style="thin">
        <color indexed="8"/>
      </top>
      <bottom/>
      <diagonal/>
    </border>
    <border>
      <left/>
      <right style="dashed">
        <color indexed="8"/>
      </right>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thin">
        <color indexed="8"/>
      </top>
      <bottom style="dashed">
        <color indexed="64"/>
      </bottom>
      <diagonal/>
    </border>
    <border>
      <left/>
      <right style="thin">
        <color indexed="8"/>
      </right>
      <top style="thin">
        <color indexed="8"/>
      </top>
      <bottom style="dashed">
        <color indexed="64"/>
      </bottom>
      <diagonal/>
    </border>
    <border>
      <left style="thin">
        <color indexed="8"/>
      </left>
      <right/>
      <top style="thin">
        <color indexed="8"/>
      </top>
      <bottom style="dashed">
        <color indexed="64"/>
      </bottom>
      <diagonal/>
    </border>
    <border>
      <left/>
      <right/>
      <top style="thin">
        <color indexed="8"/>
      </top>
      <bottom style="dashed">
        <color indexed="64"/>
      </bottom>
      <diagonal/>
    </border>
    <border>
      <left/>
      <right style="double">
        <color indexed="8"/>
      </right>
      <top style="thin">
        <color indexed="8"/>
      </top>
      <bottom style="dashed">
        <color indexed="64"/>
      </bottom>
      <diagonal/>
    </border>
    <border>
      <left style="medium">
        <color indexed="64"/>
      </left>
      <right/>
      <top style="dashed">
        <color indexed="64"/>
      </top>
      <bottom style="thin">
        <color indexed="8"/>
      </bottom>
      <diagonal/>
    </border>
    <border>
      <left/>
      <right style="thin">
        <color indexed="8"/>
      </right>
      <top style="dashed">
        <color indexed="64"/>
      </top>
      <bottom style="thin">
        <color indexed="8"/>
      </bottom>
      <diagonal/>
    </border>
    <border>
      <left style="thin">
        <color indexed="8"/>
      </left>
      <right/>
      <top style="dashed">
        <color indexed="64"/>
      </top>
      <bottom style="thin">
        <color indexed="8"/>
      </bottom>
      <diagonal/>
    </border>
    <border>
      <left/>
      <right/>
      <top style="dashed">
        <color indexed="64"/>
      </top>
      <bottom style="thin">
        <color indexed="8"/>
      </bottom>
      <diagonal/>
    </border>
    <border>
      <left/>
      <right style="double">
        <color indexed="8"/>
      </right>
      <top style="dashed">
        <color indexed="64"/>
      </top>
      <bottom style="thin">
        <color indexed="8"/>
      </bottom>
      <diagonal/>
    </border>
    <border>
      <left style="thin">
        <color indexed="8"/>
      </left>
      <right style="dashed">
        <color indexed="8"/>
      </right>
      <top style="medium">
        <color indexed="8"/>
      </top>
      <bottom style="thin">
        <color indexed="8"/>
      </bottom>
      <diagonal/>
    </border>
    <border>
      <left style="dashed">
        <color indexed="8"/>
      </left>
      <right style="dashed">
        <color indexed="8"/>
      </right>
      <top style="medium">
        <color indexed="8"/>
      </top>
      <bottom style="thin">
        <color indexed="8"/>
      </bottom>
      <diagonal/>
    </border>
    <border>
      <left style="dashed">
        <color indexed="8"/>
      </left>
      <right style="thin">
        <color indexed="8"/>
      </right>
      <top style="medium">
        <color indexed="8"/>
      </top>
      <bottom style="thin">
        <color indexed="8"/>
      </bottom>
      <diagonal/>
    </border>
    <border>
      <left/>
      <right style="double">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dashed">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8"/>
      </top>
      <bottom style="medium">
        <color indexed="8"/>
      </bottom>
      <diagonal/>
    </border>
    <border>
      <left style="dashed">
        <color indexed="8"/>
      </left>
      <right/>
      <top style="thin">
        <color indexed="8"/>
      </top>
      <bottom style="medium">
        <color indexed="8"/>
      </bottom>
      <diagonal/>
    </border>
    <border>
      <left/>
      <right style="double">
        <color indexed="8"/>
      </right>
      <top/>
      <bottom style="thin">
        <color indexed="8"/>
      </bottom>
      <diagonal/>
    </border>
    <border>
      <left style="double">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dashed">
        <color indexed="8"/>
      </right>
      <top style="thin">
        <color indexed="8"/>
      </top>
      <bottom style="medium">
        <color indexed="64"/>
      </bottom>
      <diagonal/>
    </border>
    <border>
      <left style="dashed">
        <color indexed="8"/>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style="medium">
        <color indexed="64"/>
      </left>
      <right/>
      <top/>
      <bottom/>
      <diagonal/>
    </border>
    <border>
      <left style="double">
        <color indexed="8"/>
      </left>
      <right/>
      <top style="medium">
        <color indexed="64"/>
      </top>
      <bottom style="thin">
        <color indexed="8"/>
      </bottom>
      <diagonal/>
    </border>
    <border>
      <left/>
      <right/>
      <top style="medium">
        <color indexed="64"/>
      </top>
      <bottom style="thin">
        <color indexed="8"/>
      </bottom>
      <diagonal/>
    </border>
    <border>
      <left style="double">
        <color indexed="8"/>
      </left>
      <right style="dashed">
        <color indexed="8"/>
      </right>
      <top style="medium">
        <color indexed="64"/>
      </top>
      <bottom style="thin">
        <color indexed="8"/>
      </bottom>
      <diagonal/>
    </border>
    <border>
      <left style="dashed">
        <color indexed="8"/>
      </left>
      <right style="dashed">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double">
        <color indexed="8"/>
      </right>
      <top style="thin">
        <color indexed="8"/>
      </top>
      <bottom style="medium">
        <color indexed="64"/>
      </bottom>
      <diagonal/>
    </border>
    <border>
      <left style="double">
        <color indexed="8"/>
      </left>
      <right style="dotted">
        <color indexed="8"/>
      </right>
      <top style="thin">
        <color indexed="8"/>
      </top>
      <bottom style="medium">
        <color indexed="64"/>
      </bottom>
      <diagonal/>
    </border>
    <border>
      <left style="dotted">
        <color indexed="8"/>
      </left>
      <right style="dotted">
        <color indexed="8"/>
      </right>
      <top style="thin">
        <color indexed="8"/>
      </top>
      <bottom style="medium">
        <color indexed="64"/>
      </bottom>
      <diagonal/>
    </border>
    <border>
      <left style="double">
        <color indexed="8"/>
      </left>
      <right style="dashed">
        <color indexed="8"/>
      </right>
      <top style="thin">
        <color indexed="8"/>
      </top>
      <bottom style="medium">
        <color indexed="64"/>
      </bottom>
      <diagonal/>
    </border>
    <border>
      <left style="dashed">
        <color indexed="8"/>
      </left>
      <right style="dashed">
        <color indexed="8"/>
      </right>
      <top style="thin">
        <color indexed="8"/>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3">
    <xf numFmtId="0" fontId="0" fillId="0" borderId="0">
      <alignment vertical="center"/>
    </xf>
    <xf numFmtId="0" fontId="35" fillId="0" borderId="0" applyNumberFormat="0" applyFill="0" applyBorder="0" applyAlignment="0" applyProtection="0">
      <alignment vertical="top"/>
      <protection locked="0"/>
    </xf>
    <xf numFmtId="0" fontId="42" fillId="0" borderId="0" applyNumberFormat="0" applyFill="0" applyBorder="0" applyAlignment="0" applyProtection="0">
      <alignment vertical="center"/>
    </xf>
  </cellStyleXfs>
  <cellXfs count="414">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4" xfId="0" applyFont="1" applyBorder="1" applyAlignment="1">
      <alignment horizontal="center" vertical="top" wrapText="1"/>
    </xf>
    <xf numFmtId="0" fontId="6" fillId="0" borderId="5" xfId="0" applyFont="1" applyBorder="1" applyAlignment="1">
      <alignment horizontal="center" vertical="top"/>
    </xf>
    <xf numFmtId="0" fontId="4" fillId="0" borderId="6" xfId="0" applyFont="1" applyBorder="1" applyAlignment="1">
      <alignment horizontal="center" vertical="top"/>
    </xf>
    <xf numFmtId="0" fontId="5" fillId="0" borderId="3" xfId="0" applyFont="1" applyBorder="1" applyAlignment="1">
      <alignment horizontal="center" vertical="top"/>
    </xf>
    <xf numFmtId="0" fontId="6" fillId="0" borderId="7" xfId="0" applyFont="1" applyBorder="1" applyAlignment="1">
      <alignment horizontal="center" vertical="top" wrapText="1"/>
    </xf>
    <xf numFmtId="0" fontId="7" fillId="0" borderId="8" xfId="0" applyFont="1" applyBorder="1" applyAlignment="1">
      <alignment horizontal="center" vertical="top" wrapText="1"/>
    </xf>
    <xf numFmtId="0" fontId="8" fillId="0" borderId="0" xfId="0" applyFont="1" applyAlignment="1">
      <alignment horizontal="right" vertical="top" wrapText="1"/>
    </xf>
    <xf numFmtId="0" fontId="9" fillId="0" borderId="8" xfId="0" applyFont="1" applyBorder="1" applyAlignment="1">
      <alignment horizontal="center" vertical="top" wrapText="1"/>
    </xf>
    <xf numFmtId="0" fontId="8" fillId="0" borderId="0" xfId="0" applyFont="1" applyAlignment="1">
      <alignment vertical="top" wrapText="1"/>
    </xf>
    <xf numFmtId="0" fontId="7" fillId="0" borderId="11" xfId="0" applyFont="1" applyBorder="1" applyAlignment="1">
      <alignment horizontal="center" vertical="top" wrapText="1"/>
    </xf>
    <xf numFmtId="0" fontId="3" fillId="0" borderId="12" xfId="0" applyFont="1" applyBorder="1">
      <alignment vertical="center"/>
    </xf>
    <xf numFmtId="0" fontId="7" fillId="0" borderId="13" xfId="0" applyFont="1" applyBorder="1" applyAlignment="1">
      <alignment horizontal="center" vertical="center"/>
    </xf>
    <xf numFmtId="0" fontId="3" fillId="0" borderId="14" xfId="0" applyFont="1" applyBorder="1">
      <alignment vertical="center"/>
    </xf>
    <xf numFmtId="0" fontId="9" fillId="0" borderId="13" xfId="0" applyFont="1" applyBorder="1" applyAlignment="1">
      <alignment horizontal="center" vertical="center"/>
    </xf>
    <xf numFmtId="0" fontId="7" fillId="0" borderId="15" xfId="0" applyFont="1" applyBorder="1" applyAlignment="1">
      <alignment horizontal="center" vertical="center"/>
    </xf>
    <xf numFmtId="0" fontId="3" fillId="0" borderId="16" xfId="0" applyFont="1" applyBorder="1">
      <alignment vertical="center"/>
    </xf>
    <xf numFmtId="0" fontId="9" fillId="0" borderId="15" xfId="0" applyFont="1" applyBorder="1" applyAlignment="1">
      <alignment horizontal="center" vertical="center"/>
    </xf>
    <xf numFmtId="0" fontId="7" fillId="0" borderId="0" xfId="0" applyFont="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8" fillId="0" borderId="22" xfId="0" applyFont="1" applyBorder="1" applyAlignment="1">
      <alignment vertical="top" wrapText="1"/>
    </xf>
    <xf numFmtId="0" fontId="9" fillId="0" borderId="11" xfId="0" applyFont="1" applyBorder="1" applyAlignment="1">
      <alignment horizontal="center" vertical="top" wrapText="1"/>
    </xf>
    <xf numFmtId="0" fontId="4" fillId="0" borderId="79" xfId="0" applyFont="1" applyBorder="1" applyAlignment="1">
      <alignment horizontal="center" vertical="center"/>
    </xf>
    <xf numFmtId="0" fontId="3" fillId="0" borderId="79" xfId="0" applyFont="1" applyBorder="1">
      <alignment vertical="center"/>
    </xf>
    <xf numFmtId="0" fontId="0" fillId="0" borderId="39" xfId="0" applyBorder="1">
      <alignment vertical="center"/>
    </xf>
    <xf numFmtId="0" fontId="0" fillId="0" borderId="48" xfId="0" applyBorder="1">
      <alignment vertical="center"/>
    </xf>
    <xf numFmtId="0" fontId="0" fillId="0" borderId="17" xfId="0" applyBorder="1">
      <alignment vertical="center"/>
    </xf>
    <xf numFmtId="0" fontId="0" fillId="0" borderId="41" xfId="0" applyBorder="1">
      <alignment vertical="center"/>
    </xf>
    <xf numFmtId="0" fontId="18"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0" fontId="18" fillId="0" borderId="0" xfId="0" applyFont="1" applyAlignment="1">
      <alignment horizontal="left" vertical="center"/>
    </xf>
    <xf numFmtId="0" fontId="23" fillId="0" borderId="44"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20" fillId="0" borderId="0" xfId="0" applyFont="1">
      <alignment vertical="center"/>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3" fillId="2" borderId="112" xfId="0" applyFont="1" applyFill="1" applyBorder="1" applyAlignment="1" applyProtection="1">
      <alignment horizontal="center" vertical="center" wrapText="1"/>
      <protection locked="0"/>
    </xf>
    <xf numFmtId="0" fontId="23" fillId="2" borderId="113" xfId="0" applyFont="1" applyFill="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7" fillId="0" borderId="0" xfId="0" applyFont="1">
      <alignment vertical="center"/>
    </xf>
    <xf numFmtId="0" fontId="28" fillId="0" borderId="0" xfId="0" applyFont="1">
      <alignment vertical="center"/>
    </xf>
    <xf numFmtId="0" fontId="0" fillId="3" borderId="0" xfId="0" applyFill="1" applyProtection="1">
      <alignment vertical="center"/>
      <protection locked="0"/>
    </xf>
    <xf numFmtId="0" fontId="30" fillId="0" borderId="0" xfId="0" applyFont="1" applyAlignment="1">
      <alignment horizontal="center" vertical="center"/>
    </xf>
    <xf numFmtId="0" fontId="31" fillId="0" borderId="0" xfId="0" applyFont="1">
      <alignment vertical="center"/>
    </xf>
    <xf numFmtId="0" fontId="30" fillId="0" borderId="0" xfId="0" applyFont="1">
      <alignment vertical="center"/>
    </xf>
    <xf numFmtId="0" fontId="30" fillId="0" borderId="0" xfId="0" applyFont="1" applyAlignment="1">
      <alignment vertical="top" wrapText="1"/>
    </xf>
    <xf numFmtId="0" fontId="30" fillId="0" borderId="0" xfId="0" applyFont="1" applyAlignment="1">
      <alignment horizontal="center" vertical="top"/>
    </xf>
    <xf numFmtId="0" fontId="30" fillId="0" borderId="56" xfId="0" applyFont="1" applyBorder="1" applyAlignment="1">
      <alignment horizontal="left" vertical="top"/>
    </xf>
    <xf numFmtId="0" fontId="30" fillId="0" borderId="124" xfId="0" applyFont="1" applyBorder="1" applyAlignment="1">
      <alignment horizontal="left" vertical="top"/>
    </xf>
    <xf numFmtId="0" fontId="30" fillId="0" borderId="40" xfId="0" applyFont="1" applyBorder="1" applyAlignment="1">
      <alignment horizontal="left" vertical="top"/>
    </xf>
    <xf numFmtId="0" fontId="30" fillId="0" borderId="124" xfId="0" applyFont="1" applyBorder="1">
      <alignment vertical="center"/>
    </xf>
    <xf numFmtId="0" fontId="36" fillId="0" borderId="0" xfId="0" applyFont="1">
      <alignment vertical="center"/>
    </xf>
    <xf numFmtId="0" fontId="30" fillId="0" borderId="0" xfId="0" applyFont="1" applyAlignment="1">
      <alignment horizontal="left" vertical="top"/>
    </xf>
    <xf numFmtId="0" fontId="34" fillId="0" borderId="0" xfId="0" applyFont="1">
      <alignment vertical="center"/>
    </xf>
    <xf numFmtId="0" fontId="37" fillId="0" borderId="0" xfId="0" applyFont="1" applyAlignment="1">
      <alignment horizontal="left" vertical="top"/>
    </xf>
    <xf numFmtId="0" fontId="30" fillId="0" borderId="33" xfId="0" applyFont="1" applyBorder="1" applyAlignment="1">
      <alignment horizontal="left" vertical="top" wrapText="1"/>
    </xf>
    <xf numFmtId="0" fontId="30" fillId="0" borderId="34" xfId="0" applyFont="1" applyBorder="1" applyAlignment="1">
      <alignment horizontal="left" vertical="top" wrapText="1"/>
    </xf>
    <xf numFmtId="0" fontId="30" fillId="0" borderId="0" xfId="0" applyFont="1" applyAlignment="1">
      <alignment horizontal="left" vertical="top" wrapText="1"/>
    </xf>
    <xf numFmtId="0" fontId="30" fillId="0" borderId="40" xfId="0" applyFont="1" applyBorder="1" applyAlignment="1">
      <alignment horizontal="left" vertical="top" wrapText="1"/>
    </xf>
    <xf numFmtId="0" fontId="30" fillId="0" borderId="58" xfId="0" applyFont="1" applyBorder="1">
      <alignment vertical="center"/>
    </xf>
    <xf numFmtId="49" fontId="0" fillId="0" borderId="0" xfId="0" applyNumberFormat="1">
      <alignment vertical="center"/>
    </xf>
    <xf numFmtId="0" fontId="38" fillId="0" borderId="0" xfId="0" applyFont="1">
      <alignment vertical="center"/>
    </xf>
    <xf numFmtId="49" fontId="38" fillId="4" borderId="0" xfId="0" applyNumberFormat="1" applyFont="1" applyFill="1" applyProtection="1">
      <alignment vertical="center"/>
      <protection locked="0"/>
    </xf>
    <xf numFmtId="0" fontId="38" fillId="0" borderId="0" xfId="0" applyFont="1" applyProtection="1">
      <alignment vertical="center"/>
      <protection locked="0"/>
    </xf>
    <xf numFmtId="0" fontId="38" fillId="4" borderId="0" xfId="0" applyFont="1" applyFill="1" applyProtection="1">
      <alignment vertical="center"/>
      <protection locked="0"/>
    </xf>
    <xf numFmtId="0" fontId="38" fillId="5" borderId="0" xfId="0" applyFont="1" applyFill="1" applyProtection="1">
      <alignment vertical="center"/>
      <protection locked="0"/>
    </xf>
    <xf numFmtId="0" fontId="8" fillId="0" borderId="9"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20" xfId="0" applyFont="1" applyBorder="1" applyAlignment="1">
      <alignment horizontal="center" vertical="center" shrinkToFit="1"/>
    </xf>
    <xf numFmtId="0" fontId="8" fillId="0" borderId="21" xfId="0" applyFont="1" applyBorder="1" applyAlignment="1">
      <alignment horizontal="center" vertical="center" wrapText="1"/>
    </xf>
    <xf numFmtId="49" fontId="38" fillId="6" borderId="0" xfId="0" applyNumberFormat="1" applyFont="1" applyFill="1" applyAlignment="1" applyProtection="1">
      <alignment vertical="center" shrinkToFit="1"/>
      <protection locked="0"/>
    </xf>
    <xf numFmtId="0" fontId="38" fillId="0" borderId="0" xfId="0" applyFont="1" applyAlignment="1" applyProtection="1">
      <alignment vertical="center" shrinkToFit="1"/>
      <protection locked="0"/>
    </xf>
    <xf numFmtId="14" fontId="38" fillId="0" borderId="0" xfId="0" applyNumberFormat="1" applyFont="1" applyAlignment="1" applyProtection="1">
      <alignment vertical="center" shrinkToFit="1"/>
      <protection locked="0"/>
    </xf>
    <xf numFmtId="49" fontId="38" fillId="0" borderId="0" xfId="0" applyNumberFormat="1" applyFont="1" applyAlignment="1" applyProtection="1">
      <alignment vertical="center" shrinkToFit="1"/>
      <protection locked="0"/>
    </xf>
    <xf numFmtId="0" fontId="32" fillId="0" borderId="0" xfId="0" applyFont="1">
      <alignment vertical="center"/>
    </xf>
    <xf numFmtId="0" fontId="36" fillId="0" borderId="124" xfId="0" applyFont="1" applyBorder="1" applyAlignment="1">
      <alignment horizontal="left" vertical="top"/>
    </xf>
    <xf numFmtId="0" fontId="36" fillId="0" borderId="0" xfId="0" applyFont="1" applyAlignment="1">
      <alignment horizontal="left" vertical="top"/>
    </xf>
    <xf numFmtId="0" fontId="30" fillId="0" borderId="30" xfId="0" applyFont="1" applyBorder="1">
      <alignment vertical="center"/>
    </xf>
    <xf numFmtId="0" fontId="36" fillId="0" borderId="30" xfId="0" applyFont="1" applyBorder="1">
      <alignment vertical="center"/>
    </xf>
    <xf numFmtId="0" fontId="30" fillId="0" borderId="35" xfId="0" applyFont="1" applyBorder="1">
      <alignment vertical="center"/>
    </xf>
    <xf numFmtId="0" fontId="27" fillId="0" borderId="56" xfId="0" applyFont="1" applyBorder="1" applyAlignment="1">
      <alignment horizontal="left" vertical="center"/>
    </xf>
    <xf numFmtId="0" fontId="3" fillId="0" borderId="33" xfId="0" applyFont="1" applyBorder="1">
      <alignment vertical="center"/>
    </xf>
    <xf numFmtId="0" fontId="9" fillId="0" borderId="33" xfId="0" applyFont="1" applyBorder="1" applyAlignment="1">
      <alignment horizontal="center" vertical="center"/>
    </xf>
    <xf numFmtId="0" fontId="27" fillId="0" borderId="58" xfId="0" applyFont="1" applyBorder="1" applyAlignment="1">
      <alignment horizontal="left" vertical="center"/>
    </xf>
    <xf numFmtId="0" fontId="3" fillId="0" borderId="30" xfId="0" applyFont="1" applyBorder="1">
      <alignment vertical="center"/>
    </xf>
    <xf numFmtId="0" fontId="27" fillId="0" borderId="124" xfId="0" applyFont="1" applyBorder="1">
      <alignment vertical="center"/>
    </xf>
    <xf numFmtId="0" fontId="3" fillId="0" borderId="124" xfId="0" applyFont="1" applyBorder="1">
      <alignment vertical="center"/>
    </xf>
    <xf numFmtId="0" fontId="5" fillId="0" borderId="0" xfId="0" applyFont="1" applyAlignment="1">
      <alignment horizontal="left" vertical="center"/>
    </xf>
    <xf numFmtId="0" fontId="3" fillId="0" borderId="0" xfId="0" applyFont="1" applyAlignment="1" applyProtection="1">
      <alignment horizontal="right" vertical="center"/>
      <protection locked="0"/>
    </xf>
    <xf numFmtId="0" fontId="42" fillId="0" borderId="0" xfId="2" applyBorder="1" applyAlignment="1" applyProtection="1">
      <alignment vertical="center"/>
    </xf>
    <xf numFmtId="0" fontId="30" fillId="0" borderId="3" xfId="0" applyFont="1" applyBorder="1" applyAlignment="1">
      <alignment horizontal="center" vertical="top" wrapText="1"/>
    </xf>
    <xf numFmtId="49" fontId="30" fillId="0" borderId="0" xfId="0" applyNumberFormat="1" applyFont="1" applyAlignment="1" applyProtection="1">
      <alignment vertical="center" shrinkToFit="1"/>
      <protection locked="0"/>
    </xf>
    <xf numFmtId="0" fontId="30" fillId="0" borderId="0" xfId="0" applyFont="1" applyAlignment="1">
      <alignment horizontal="left" vertical="center" wrapText="1"/>
    </xf>
    <xf numFmtId="0" fontId="23" fillId="0" borderId="96" xfId="0" applyFont="1" applyBorder="1" applyAlignment="1">
      <alignment horizontal="center" vertical="center"/>
    </xf>
    <xf numFmtId="0" fontId="17" fillId="0" borderId="36"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129" xfId="0" applyFont="1" applyBorder="1" applyAlignment="1">
      <alignment horizontal="center" vertical="center" wrapText="1"/>
    </xf>
    <xf numFmtId="0" fontId="22" fillId="0" borderId="32" xfId="0" applyFont="1" applyBorder="1" applyAlignment="1">
      <alignment horizontal="center" vertical="center" wrapText="1"/>
    </xf>
    <xf numFmtId="0" fontId="30" fillId="0" borderId="32" xfId="0" applyFont="1" applyBorder="1" applyAlignment="1">
      <alignment horizontal="center" vertical="center" wrapText="1"/>
    </xf>
    <xf numFmtId="0" fontId="22" fillId="0" borderId="54" xfId="0" applyFont="1" applyBorder="1" applyAlignment="1">
      <alignment horizontal="center" vertical="center" wrapText="1"/>
    </xf>
    <xf numFmtId="0" fontId="23" fillId="0" borderId="131" xfId="0" applyFont="1" applyBorder="1" applyAlignment="1" applyProtection="1">
      <alignment horizontal="center" vertical="center" wrapText="1"/>
      <protection locked="0"/>
    </xf>
    <xf numFmtId="0" fontId="23" fillId="2" borderId="132" xfId="0" applyFont="1" applyFill="1" applyBorder="1" applyAlignment="1" applyProtection="1">
      <alignment horizontal="center" vertical="center" wrapText="1"/>
      <protection locked="0"/>
    </xf>
    <xf numFmtId="0" fontId="23" fillId="2" borderId="133" xfId="0" applyFont="1" applyFill="1" applyBorder="1" applyAlignment="1" applyProtection="1">
      <alignment horizontal="center" vertical="center" wrapText="1"/>
      <protection locked="0"/>
    </xf>
    <xf numFmtId="0" fontId="23" fillId="0" borderId="119" xfId="0" applyFont="1" applyBorder="1" applyAlignment="1">
      <alignment horizontal="center" vertical="center"/>
    </xf>
    <xf numFmtId="0" fontId="43" fillId="0" borderId="0" xfId="0" applyFont="1">
      <alignment vertical="center"/>
    </xf>
    <xf numFmtId="0" fontId="36" fillId="0" borderId="0" xfId="0" applyFont="1" applyAlignment="1">
      <alignment horizontal="center" vertical="center"/>
    </xf>
    <xf numFmtId="0" fontId="44" fillId="0" borderId="0" xfId="0" applyFont="1">
      <alignment vertical="center"/>
    </xf>
    <xf numFmtId="0" fontId="30" fillId="0" borderId="0" xfId="0" applyFont="1" applyAlignment="1">
      <alignment horizontal="left" vertical="top" wrapText="1"/>
    </xf>
    <xf numFmtId="0" fontId="32" fillId="0" borderId="56" xfId="0" applyFont="1" applyBorder="1" applyAlignment="1">
      <alignment horizontal="left" vertical="top" wrapText="1"/>
    </xf>
    <xf numFmtId="0" fontId="32" fillId="0" borderId="33" xfId="0" applyFont="1" applyBorder="1" applyAlignment="1">
      <alignment horizontal="left" vertical="top" wrapText="1"/>
    </xf>
    <xf numFmtId="0" fontId="32" fillId="0" borderId="34" xfId="0" applyFont="1" applyBorder="1" applyAlignment="1">
      <alignment horizontal="left" vertical="top" wrapText="1"/>
    </xf>
    <xf numFmtId="0" fontId="32" fillId="0" borderId="124" xfId="0" applyFont="1" applyBorder="1" applyAlignment="1">
      <alignment horizontal="left" vertical="top" wrapText="1"/>
    </xf>
    <xf numFmtId="0" fontId="32" fillId="0" borderId="0" xfId="0" applyFont="1" applyAlignment="1">
      <alignment horizontal="left" vertical="top" wrapText="1"/>
    </xf>
    <xf numFmtId="0" fontId="32" fillId="0" borderId="40" xfId="0" applyFont="1" applyBorder="1" applyAlignment="1">
      <alignment horizontal="left" vertical="top" wrapText="1"/>
    </xf>
    <xf numFmtId="0" fontId="32" fillId="0" borderId="58" xfId="0" applyFont="1" applyBorder="1" applyAlignment="1">
      <alignment horizontal="left" vertical="top" wrapText="1"/>
    </xf>
    <xf numFmtId="0" fontId="32" fillId="0" borderId="30" xfId="0" applyFont="1" applyBorder="1" applyAlignment="1">
      <alignment horizontal="left" vertical="top" wrapText="1"/>
    </xf>
    <xf numFmtId="0" fontId="32" fillId="0" borderId="35" xfId="0" applyFont="1" applyBorder="1" applyAlignment="1">
      <alignment horizontal="left" vertical="top" wrapText="1"/>
    </xf>
    <xf numFmtId="0" fontId="30" fillId="0" borderId="0" xfId="0" applyFont="1" applyAlignment="1">
      <alignment horizontal="left" vertical="center" wrapText="1"/>
    </xf>
    <xf numFmtId="0" fontId="5" fillId="0" borderId="38"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1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5" xfId="0" applyFont="1" applyBorder="1" applyAlignment="1">
      <alignment horizontal="center" vertical="center" shrinkToFit="1"/>
    </xf>
    <xf numFmtId="0" fontId="5" fillId="0" borderId="116" xfId="0" applyFont="1" applyBorder="1" applyAlignment="1">
      <alignment horizontal="center" vertical="center" shrinkToFi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5"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4" fillId="0" borderId="2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1" xfId="0" applyFont="1" applyBorder="1" applyAlignment="1">
      <alignment horizontal="center" vertical="center" wrapText="1"/>
    </xf>
    <xf numFmtId="0" fontId="8" fillId="2" borderId="25" xfId="0" applyFont="1" applyFill="1" applyBorder="1" applyAlignment="1" applyProtection="1">
      <alignment horizontal="center" vertical="center" wrapText="1"/>
      <protection locked="0"/>
    </xf>
    <xf numFmtId="0" fontId="8" fillId="2" borderId="6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wrapText="1"/>
      <protection locked="0"/>
    </xf>
    <xf numFmtId="0" fontId="8" fillId="2" borderId="117" xfId="0" applyFont="1" applyFill="1" applyBorder="1" applyAlignment="1" applyProtection="1">
      <alignment horizontal="center" vertical="center" wrapText="1"/>
      <protection locked="0"/>
    </xf>
    <xf numFmtId="0" fontId="8" fillId="2" borderId="71" xfId="0" applyFont="1" applyFill="1" applyBorder="1" applyAlignment="1" applyProtection="1">
      <alignment horizontal="center" vertical="center" wrapText="1"/>
      <protection locked="0"/>
    </xf>
    <xf numFmtId="0" fontId="8" fillId="2" borderId="101" xfId="0" applyFont="1" applyFill="1" applyBorder="1" applyAlignment="1" applyProtection="1">
      <alignment horizontal="center" vertical="center" wrapText="1"/>
      <protection locked="0"/>
    </xf>
    <xf numFmtId="0" fontId="8" fillId="2" borderId="121" xfId="0" applyFont="1" applyFill="1" applyBorder="1" applyAlignment="1" applyProtection="1">
      <alignment horizontal="center" vertical="center" wrapText="1"/>
      <protection locked="0"/>
    </xf>
    <xf numFmtId="0" fontId="8" fillId="2" borderId="123" xfId="0" applyFont="1" applyFill="1" applyBorder="1" applyAlignment="1" applyProtection="1">
      <alignment horizontal="center" vertical="center" wrapText="1"/>
      <protection locked="0"/>
    </xf>
    <xf numFmtId="0" fontId="8" fillId="2" borderId="118" xfId="0" applyFont="1" applyFill="1" applyBorder="1" applyAlignment="1" applyProtection="1">
      <alignment horizontal="center" vertical="center" wrapText="1"/>
      <protection locked="0"/>
    </xf>
    <xf numFmtId="0" fontId="8" fillId="2" borderId="12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22" xfId="0" applyFont="1" applyFill="1" applyBorder="1" applyAlignment="1" applyProtection="1">
      <alignment horizontal="center" vertical="center" wrapText="1"/>
      <protection locked="0"/>
    </xf>
    <xf numFmtId="0" fontId="8" fillId="2" borderId="96"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wrapText="1"/>
      <protection locked="0"/>
    </xf>
    <xf numFmtId="0" fontId="8" fillId="2" borderId="52"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48" xfId="0" applyFont="1" applyFill="1" applyBorder="1" applyAlignment="1" applyProtection="1">
      <alignment horizontal="center" vertical="center" wrapText="1"/>
      <protection locked="0"/>
    </xf>
    <xf numFmtId="0" fontId="8" fillId="2" borderId="70" xfId="0" applyFont="1" applyFill="1" applyBorder="1" applyAlignment="1" applyProtection="1">
      <alignment horizontal="center" vertical="center" wrapText="1"/>
      <protection locked="0"/>
    </xf>
    <xf numFmtId="0" fontId="8" fillId="2" borderId="119" xfId="0" applyFont="1" applyFill="1" applyBorder="1" applyAlignment="1" applyProtection="1">
      <alignment horizontal="center" vertical="center" wrapText="1"/>
      <protection locked="0"/>
    </xf>
    <xf numFmtId="0" fontId="3" fillId="0" borderId="74" xfId="0" applyFont="1" applyBorder="1" applyAlignment="1">
      <alignment horizontal="center" vertical="center"/>
    </xf>
    <xf numFmtId="0" fontId="3" fillId="0" borderId="7" xfId="0" applyFont="1" applyBorder="1" applyAlignment="1">
      <alignment horizontal="center" vertical="center"/>
    </xf>
    <xf numFmtId="0" fontId="8" fillId="0" borderId="1"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4" xfId="0" applyFont="1" applyBorder="1" applyAlignment="1">
      <alignment horizontal="center" vertical="center" shrinkToFit="1"/>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105" xfId="0" applyFont="1" applyBorder="1" applyAlignment="1">
      <alignment horizontal="center" vertical="center"/>
    </xf>
    <xf numFmtId="0" fontId="3" fillId="0" borderId="75" xfId="0" applyFont="1" applyBorder="1" applyAlignment="1" applyProtection="1">
      <alignment horizontal="center" vertical="center"/>
      <protection locked="0"/>
    </xf>
    <xf numFmtId="0" fontId="6"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71" xfId="0" applyFont="1" applyBorder="1" applyAlignment="1">
      <alignment horizontal="center" vertical="center" shrinkToFit="1"/>
    </xf>
    <xf numFmtId="0" fontId="3" fillId="0" borderId="26" xfId="0" applyFont="1" applyBorder="1" applyAlignment="1">
      <alignment horizontal="center" vertical="center" shrinkToFit="1"/>
    </xf>
    <xf numFmtId="0" fontId="8" fillId="0" borderId="110" xfId="0" applyFont="1" applyBorder="1" applyAlignment="1">
      <alignment horizontal="center" vertical="center" shrinkToFit="1"/>
    </xf>
    <xf numFmtId="0" fontId="8" fillId="0" borderId="103"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96" xfId="0" applyFont="1" applyBorder="1" applyAlignment="1">
      <alignment horizontal="center" vertical="center" shrinkToFit="1"/>
    </xf>
    <xf numFmtId="0" fontId="8" fillId="0" borderId="102" xfId="0" applyFont="1" applyBorder="1" applyAlignment="1">
      <alignment horizontal="center" vertical="center" shrinkToFit="1"/>
    </xf>
    <xf numFmtId="0" fontId="8" fillId="0" borderId="109"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103" xfId="0" applyFont="1" applyBorder="1" applyAlignment="1">
      <alignment horizontal="center" vertical="center" shrinkToFit="1"/>
    </xf>
    <xf numFmtId="0" fontId="6" fillId="0" borderId="90" xfId="0" applyFont="1" applyBorder="1" applyAlignment="1">
      <alignment horizontal="center" vertical="top" wrapText="1"/>
    </xf>
    <xf numFmtId="0" fontId="6" fillId="0" borderId="91" xfId="0" applyFont="1" applyBorder="1" applyAlignment="1">
      <alignment horizontal="center" vertical="top" wrapText="1"/>
    </xf>
    <xf numFmtId="0" fontId="6" fillId="0" borderId="91" xfId="0" applyFont="1" applyBorder="1" applyAlignment="1">
      <alignment horizontal="center" vertical="center" shrinkToFit="1"/>
    </xf>
    <xf numFmtId="0" fontId="6" fillId="0" borderId="92" xfId="0" applyFont="1" applyBorder="1" applyAlignment="1">
      <alignment horizontal="center" vertical="center" shrinkToFit="1"/>
    </xf>
    <xf numFmtId="0" fontId="11" fillId="0" borderId="0" xfId="0" applyFont="1" applyAlignment="1">
      <alignment horizontal="center" vertical="center"/>
    </xf>
    <xf numFmtId="0" fontId="6" fillId="0" borderId="0" xfId="0" applyFont="1" applyAlignment="1" applyProtection="1">
      <alignment horizontal="right" vertical="center"/>
      <protection locked="0"/>
    </xf>
    <xf numFmtId="0" fontId="3" fillId="0" borderId="23" xfId="0" applyFont="1" applyBorder="1" applyAlignment="1">
      <alignment horizontal="center" vertical="center"/>
    </xf>
    <xf numFmtId="0" fontId="6"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9" xfId="0" applyFont="1" applyBorder="1" applyAlignment="1">
      <alignment horizontal="center" vertical="center" wrapText="1"/>
    </xf>
    <xf numFmtId="0" fontId="8" fillId="0" borderId="44"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4" fillId="0" borderId="4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3" xfId="0" applyFont="1" applyBorder="1" applyAlignment="1">
      <alignment horizontal="center" vertical="center" wrapText="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5" xfId="0" applyFont="1" applyBorder="1" applyAlignment="1">
      <alignment horizontal="center" vertical="center" shrinkToFit="1"/>
    </xf>
    <xf numFmtId="0" fontId="6"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49" fontId="8" fillId="0" borderId="87" xfId="0" applyNumberFormat="1" applyFont="1" applyBorder="1" applyAlignment="1" applyProtection="1">
      <alignment horizontal="center" vertical="center" wrapText="1"/>
      <protection locked="0"/>
    </xf>
    <xf numFmtId="49" fontId="8" fillId="0" borderId="88" xfId="0" applyNumberFormat="1" applyFont="1" applyBorder="1" applyAlignment="1" applyProtection="1">
      <alignment horizontal="center" vertical="center" wrapText="1"/>
      <protection locked="0"/>
    </xf>
    <xf numFmtId="49" fontId="8" fillId="0" borderId="89" xfId="0" applyNumberFormat="1" applyFont="1" applyBorder="1" applyAlignment="1" applyProtection="1">
      <alignment horizontal="center" vertical="center" wrapText="1"/>
      <protection locked="0"/>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6"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08" xfId="0" applyFont="1" applyBorder="1" applyAlignment="1" applyProtection="1">
      <alignment horizontal="center" vertical="center"/>
      <protection locked="0"/>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12" fillId="0" borderId="82"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0" fontId="21" fillId="0" borderId="100" xfId="0" applyFont="1" applyBorder="1" applyAlignment="1">
      <alignment horizontal="center" vertical="center" shrinkToFit="1"/>
    </xf>
    <xf numFmtId="0" fontId="21" fillId="0" borderId="62"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21" fillId="0" borderId="134" xfId="0" applyFont="1" applyBorder="1" applyAlignment="1">
      <alignment horizontal="center" vertical="center" shrinkToFit="1"/>
    </xf>
    <xf numFmtId="0" fontId="21" fillId="0" borderId="135" xfId="0" applyFont="1" applyBorder="1" applyAlignment="1">
      <alignment horizontal="center" vertical="center" shrinkToFit="1"/>
    </xf>
    <xf numFmtId="0" fontId="23" fillId="0" borderId="118" xfId="0" applyFont="1" applyBorder="1" applyAlignment="1">
      <alignment horizontal="center" vertical="center" shrinkToFit="1"/>
    </xf>
    <xf numFmtId="0" fontId="23" fillId="0" borderId="122" xfId="0" applyFont="1" applyBorder="1" applyAlignment="1">
      <alignment horizontal="center" vertical="center" shrinkToFit="1"/>
    </xf>
    <xf numFmtId="0" fontId="17" fillId="0" borderId="127" xfId="0" applyFont="1" applyBorder="1" applyAlignment="1">
      <alignment horizontal="center" vertical="center" wrapText="1"/>
    </xf>
    <xf numFmtId="0" fontId="17" fillId="0" borderId="128" xfId="0" applyFont="1" applyBorder="1" applyAlignment="1">
      <alignment horizontal="center" vertical="center" wrapText="1"/>
    </xf>
    <xf numFmtId="0" fontId="19" fillId="0" borderId="129" xfId="0" applyFont="1" applyBorder="1" applyAlignment="1">
      <alignment horizontal="center" vertical="center" wrapText="1"/>
    </xf>
    <xf numFmtId="0" fontId="0" fillId="0" borderId="130" xfId="0" applyBorder="1">
      <alignment vertical="center"/>
    </xf>
    <xf numFmtId="0" fontId="0" fillId="0" borderId="39" xfId="0" applyBorder="1" applyAlignment="1">
      <alignment horizontal="center" vertical="center"/>
    </xf>
    <xf numFmtId="0" fontId="0" fillId="0" borderId="0" xfId="0" applyAlignment="1">
      <alignment horizontal="center" vertical="center"/>
    </xf>
    <xf numFmtId="0" fontId="17" fillId="0" borderId="9" xfId="0" applyFont="1" applyBorder="1" applyAlignment="1">
      <alignment horizontal="center" vertical="center" wrapText="1"/>
    </xf>
    <xf numFmtId="0" fontId="17" fillId="0" borderId="99" xfId="0" applyFont="1" applyBorder="1" applyAlignment="1">
      <alignment horizontal="center" vertical="center" wrapText="1"/>
    </xf>
    <xf numFmtId="0" fontId="21" fillId="0" borderId="68" xfId="0" applyFont="1" applyBorder="1" applyAlignment="1">
      <alignment horizontal="center" vertical="center" wrapText="1"/>
    </xf>
    <xf numFmtId="0" fontId="0" fillId="0" borderId="69" xfId="0" applyBorder="1" applyAlignment="1">
      <alignment horizontal="center" vertical="center" wrapText="1"/>
    </xf>
    <xf numFmtId="0" fontId="21" fillId="0" borderId="41" xfId="0" applyFont="1" applyBorder="1" applyAlignment="1">
      <alignment horizontal="center" vertical="center" wrapText="1"/>
    </xf>
    <xf numFmtId="0" fontId="0" fillId="0" borderId="70" xfId="0" applyBorder="1" applyAlignment="1">
      <alignment horizontal="center" vertical="center" wrapText="1"/>
    </xf>
    <xf numFmtId="0" fontId="0" fillId="0" borderId="72" xfId="0" applyBorder="1" applyAlignment="1">
      <alignment horizontal="center" vertical="center" wrapText="1"/>
    </xf>
    <xf numFmtId="0" fontId="0" fillId="0" borderId="53" xfId="0" applyBorder="1" applyAlignment="1">
      <alignment horizontal="center" vertical="center" wrapText="1"/>
    </xf>
    <xf numFmtId="0" fontId="0" fillId="0" borderId="73" xfId="0" applyBorder="1" applyAlignment="1">
      <alignment horizontal="center" vertical="center" wrapText="1"/>
    </xf>
    <xf numFmtId="0" fontId="0" fillId="0" borderId="43" xfId="0" applyBorder="1" applyAlignment="1">
      <alignment horizontal="center" vertical="center" wrapText="1"/>
    </xf>
    <xf numFmtId="0" fontId="0" fillId="0" borderId="53" xfId="0" applyBorder="1" applyAlignment="1">
      <alignment horizontal="center" vertical="center"/>
    </xf>
    <xf numFmtId="0" fontId="0" fillId="0" borderId="73" xfId="0" applyBorder="1" applyAlignment="1">
      <alignment horizontal="center" vertical="center"/>
    </xf>
    <xf numFmtId="0" fontId="0" fillId="0" borderId="43" xfId="0" applyBorder="1" applyAlignment="1">
      <alignment horizontal="center" vertical="center"/>
    </xf>
    <xf numFmtId="0" fontId="21" fillId="0" borderId="52" xfId="0" applyFont="1" applyBorder="1" applyAlignment="1">
      <alignment horizontal="center" vertical="center" wrapText="1"/>
    </xf>
    <xf numFmtId="0" fontId="21" fillId="0" borderId="9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11" xfId="0" applyFont="1" applyBorder="1" applyAlignment="1">
      <alignment horizontal="center" vertical="center" wrapText="1"/>
    </xf>
    <xf numFmtId="0" fontId="19" fillId="0" borderId="125" xfId="0" applyFont="1" applyBorder="1" applyAlignment="1">
      <alignment horizontal="center" vertical="center" wrapText="1"/>
    </xf>
    <xf numFmtId="0" fontId="19" fillId="0" borderId="126"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 xfId="0" applyFont="1" applyBorder="1" applyAlignment="1">
      <alignment horizontal="center" vertical="center" wrapText="1"/>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8" fillId="0" borderId="25" xfId="0" applyFont="1" applyBorder="1" applyAlignment="1">
      <alignment horizontal="center" vertical="center" wrapText="1"/>
    </xf>
    <xf numFmtId="0" fontId="0" fillId="0" borderId="66" xfId="0" applyBorder="1" applyAlignment="1">
      <alignment horizontal="center" vertical="center" wrapText="1"/>
    </xf>
    <xf numFmtId="0" fontId="18" fillId="0" borderId="71" xfId="0" applyFont="1" applyBorder="1" applyAlignment="1">
      <alignment horizontal="center" vertical="center" wrapText="1"/>
    </xf>
    <xf numFmtId="0" fontId="0" fillId="0" borderId="26" xfId="0"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9" xfId="0" applyFont="1" applyBorder="1" applyAlignment="1">
      <alignment horizontal="center" vertical="center" wrapText="1"/>
    </xf>
    <xf numFmtId="0" fontId="18" fillId="0" borderId="94" xfId="0" applyFont="1" applyBorder="1" applyAlignment="1">
      <alignment horizontal="center" vertical="center" wrapText="1"/>
    </xf>
    <xf numFmtId="0" fontId="20" fillId="0" borderId="95" xfId="0" applyFont="1" applyBorder="1" applyAlignment="1">
      <alignment vertical="center" wrapText="1"/>
    </xf>
    <xf numFmtId="0" fontId="20" fillId="0" borderId="98" xfId="0" applyFont="1" applyBorder="1" applyAlignment="1">
      <alignment vertical="center" wrapText="1"/>
    </xf>
    <xf numFmtId="0" fontId="19" fillId="0" borderId="68"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3"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96" xfId="0" applyFont="1" applyBorder="1" applyAlignment="1">
      <alignment horizontal="center" vertical="center" shrinkToFit="1"/>
    </xf>
    <xf numFmtId="0" fontId="17" fillId="0" borderId="97" xfId="0" applyFont="1" applyBorder="1" applyAlignment="1">
      <alignment horizontal="center" vertical="center" shrinkToFit="1"/>
    </xf>
    <xf numFmtId="0" fontId="19" fillId="0" borderId="25" xfId="0" applyFont="1" applyBorder="1" applyAlignment="1">
      <alignment horizontal="center" vertical="center" wrapText="1"/>
    </xf>
    <xf numFmtId="0" fontId="19" fillId="0" borderId="96" xfId="0" applyFont="1" applyBorder="1" applyAlignment="1">
      <alignment horizontal="center" vertical="center" wrapText="1"/>
    </xf>
    <xf numFmtId="0" fontId="19" fillId="0" borderId="97" xfId="0" applyFont="1" applyBorder="1" applyAlignment="1">
      <alignment horizontal="center" vertical="center" wrapText="1"/>
    </xf>
    <xf numFmtId="49" fontId="19" fillId="0" borderId="25" xfId="0" applyNumberFormat="1" applyFont="1" applyBorder="1" applyAlignment="1">
      <alignment horizontal="center" vertical="center" wrapText="1"/>
    </xf>
    <xf numFmtId="0" fontId="29" fillId="0" borderId="0" xfId="0" applyFont="1" applyAlignment="1">
      <alignment horizontal="left" vertical="center" wrapText="1"/>
    </xf>
    <xf numFmtId="0" fontId="0" fillId="0" borderId="16" xfId="0" applyBorder="1" applyAlignment="1">
      <alignment horizontal="center" vertical="center" shrinkToFit="1"/>
    </xf>
    <xf numFmtId="0" fontId="0" fillId="0" borderId="24" xfId="0" applyBorder="1" applyAlignment="1">
      <alignment horizontal="center" vertical="center" shrinkToFit="1"/>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0" fillId="0" borderId="104"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shrinkToFit="1"/>
    </xf>
    <xf numFmtId="0" fontId="0" fillId="0" borderId="61" xfId="0" applyBorder="1" applyAlignment="1">
      <alignment horizontal="center" vertical="center" shrinkToFit="1"/>
    </xf>
    <xf numFmtId="0" fontId="0" fillId="0" borderId="60" xfId="0" applyBorder="1" applyAlignment="1">
      <alignment horizontal="center" vertical="center" shrinkToFit="1"/>
    </xf>
    <xf numFmtId="0" fontId="22" fillId="0" borderId="138" xfId="0" applyFont="1" applyBorder="1" applyAlignment="1" applyProtection="1">
      <alignment horizontal="center" vertical="center" shrinkToFit="1"/>
      <protection locked="0"/>
    </xf>
    <xf numFmtId="0" fontId="22" fillId="0" borderId="24" xfId="0" applyFont="1" applyBorder="1" applyAlignment="1" applyProtection="1">
      <alignment horizontal="center" vertical="center" shrinkToFit="1"/>
      <protection locked="0"/>
    </xf>
    <xf numFmtId="0" fontId="22" fillId="0" borderId="136" xfId="0" applyFont="1" applyBorder="1" applyAlignment="1">
      <alignment horizontal="center" vertical="center" shrinkToFit="1"/>
    </xf>
    <xf numFmtId="0" fontId="22" fillId="0" borderId="137" xfId="0" applyFont="1" applyBorder="1" applyAlignment="1">
      <alignment horizontal="center" vertical="center" shrinkToFit="1"/>
    </xf>
    <xf numFmtId="0" fontId="22" fillId="0" borderId="13" xfId="0" applyFont="1" applyBorder="1" applyAlignment="1" applyProtection="1">
      <alignment horizontal="center" vertical="center" shrinkToFit="1"/>
      <protection locked="0"/>
    </xf>
    <xf numFmtId="0" fontId="22" fillId="0" borderId="75" xfId="0" applyFont="1" applyBorder="1" applyAlignment="1" applyProtection="1">
      <alignment horizontal="center" vertical="center" shrinkToFit="1"/>
      <protection locked="0"/>
    </xf>
    <xf numFmtId="0" fontId="22" fillId="0" borderId="106" xfId="0" applyFont="1" applyBorder="1" applyAlignment="1" applyProtection="1">
      <alignment horizontal="center" vertical="center" shrinkToFit="1"/>
      <protection locked="0"/>
    </xf>
    <xf numFmtId="0" fontId="22" fillId="0" borderId="61" xfId="0" applyFont="1" applyBorder="1" applyAlignment="1" applyProtection="1">
      <alignment horizontal="center" vertical="center" shrinkToFit="1"/>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05" xfId="0" applyBorder="1" applyAlignment="1">
      <alignment horizontal="center" vertical="center"/>
    </xf>
    <xf numFmtId="0" fontId="0" fillId="0" borderId="60"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07"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08" xfId="0" applyBorder="1" applyAlignment="1" applyProtection="1">
      <alignment horizontal="center" vertical="center" shrinkToFit="1"/>
      <protection locked="0"/>
    </xf>
    <xf numFmtId="0" fontId="25" fillId="0" borderId="82" xfId="0" applyFont="1" applyBorder="1" applyAlignment="1" applyProtection="1">
      <alignment horizontal="center" vertical="center" shrinkToFit="1"/>
      <protection locked="0"/>
    </xf>
    <xf numFmtId="0" fontId="25" fillId="0" borderId="83" xfId="0" applyFont="1" applyBorder="1" applyAlignment="1" applyProtection="1">
      <alignment horizontal="center" vertical="center" shrinkToFit="1"/>
      <protection locked="0"/>
    </xf>
    <xf numFmtId="0" fontId="25" fillId="0" borderId="84" xfId="0" applyFont="1" applyBorder="1" applyAlignment="1" applyProtection="1">
      <alignment horizontal="center" vertical="center" shrinkToFit="1"/>
      <protection locked="0"/>
    </xf>
    <xf numFmtId="49" fontId="25" fillId="0" borderId="87" xfId="0" applyNumberFormat="1" applyFont="1" applyBorder="1" applyAlignment="1" applyProtection="1">
      <alignment horizontal="center" vertical="center" shrinkToFit="1"/>
      <protection locked="0"/>
    </xf>
    <xf numFmtId="49" fontId="25" fillId="0" borderId="88" xfId="0" applyNumberFormat="1" applyFont="1" applyBorder="1" applyAlignment="1" applyProtection="1">
      <alignment horizontal="center" vertical="center" shrinkToFit="1"/>
      <protection locked="0"/>
    </xf>
    <xf numFmtId="49" fontId="25" fillId="0" borderId="89" xfId="0" applyNumberFormat="1" applyFont="1" applyBorder="1" applyAlignment="1" applyProtection="1">
      <alignment horizontal="center" vertical="center" shrinkToFit="1"/>
      <protection locked="0"/>
    </xf>
    <xf numFmtId="0" fontId="25" fillId="0" borderId="44" xfId="0" applyFont="1" applyBorder="1" applyAlignment="1" applyProtection="1">
      <alignment horizontal="center" vertical="center" wrapText="1"/>
      <protection locked="0"/>
    </xf>
    <xf numFmtId="0" fontId="25" fillId="0" borderId="45"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96"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71"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0" fontId="8" fillId="0" borderId="117" xfId="0" applyFont="1" applyBorder="1" applyAlignment="1" applyProtection="1">
      <alignment horizontal="center" vertical="center" wrapText="1"/>
      <protection locked="0"/>
    </xf>
    <xf numFmtId="0" fontId="8" fillId="0" borderId="101"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shrinkToFit="1"/>
      <protection locked="0"/>
    </xf>
    <xf numFmtId="0" fontId="25" fillId="0" borderId="96" xfId="0" applyFont="1" applyBorder="1" applyAlignment="1" applyProtection="1">
      <alignment horizontal="center" vertical="center" shrinkToFit="1"/>
      <protection locked="0"/>
    </xf>
    <xf numFmtId="0" fontId="25" fillId="0" borderId="66" xfId="0" applyFont="1" applyBorder="1" applyAlignment="1" applyProtection="1">
      <alignment horizontal="center" vertical="center" shrinkToFit="1"/>
      <protection locked="0"/>
    </xf>
    <xf numFmtId="49" fontId="3" fillId="0" borderId="71" xfId="0" applyNumberFormat="1" applyFont="1" applyBorder="1" applyAlignment="1" applyProtection="1">
      <alignment horizontal="center" vertical="center" shrinkToFit="1"/>
      <protection locked="0"/>
    </xf>
    <xf numFmtId="49" fontId="3" fillId="0" borderId="26"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2" xfId="0" applyFont="1" applyBorder="1" applyAlignment="1" applyProtection="1">
      <alignment horizontal="center" vertical="center" shrinkToFit="1"/>
      <protection locked="0"/>
    </xf>
    <xf numFmtId="49" fontId="3" fillId="0" borderId="62"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0" fontId="8" fillId="0" borderId="121" xfId="0" applyFont="1" applyBorder="1" applyAlignment="1" applyProtection="1">
      <alignment horizontal="center" vertical="center" wrapText="1"/>
      <protection locked="0"/>
    </xf>
    <xf numFmtId="0" fontId="8" fillId="0" borderId="123" xfId="0" applyFont="1" applyBorder="1" applyAlignment="1" applyProtection="1">
      <alignment horizontal="center" vertical="center" wrapText="1"/>
      <protection locked="0"/>
    </xf>
    <xf numFmtId="0" fontId="8" fillId="0" borderId="118" xfId="0" applyFont="1" applyBorder="1" applyAlignment="1" applyProtection="1">
      <alignment horizontal="center" vertical="center" wrapText="1"/>
      <protection locked="0"/>
    </xf>
    <xf numFmtId="0" fontId="8" fillId="0" borderId="119" xfId="0" applyFont="1" applyBorder="1" applyAlignment="1" applyProtection="1">
      <alignment horizontal="center" vertical="center" wrapText="1"/>
      <protection locked="0"/>
    </xf>
    <xf numFmtId="0" fontId="8" fillId="0" borderId="120" xfId="0" applyFont="1" applyBorder="1" applyAlignment="1" applyProtection="1">
      <alignment horizontal="center" vertical="center" wrapText="1"/>
      <protection locked="0"/>
    </xf>
    <xf numFmtId="0" fontId="8" fillId="0" borderId="122"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shrinkToFit="1"/>
      <protection locked="0"/>
    </xf>
    <xf numFmtId="0" fontId="8" fillId="0" borderId="96" xfId="0" applyFont="1" applyBorder="1" applyAlignment="1" applyProtection="1">
      <alignment horizontal="center" vertical="center" shrinkToFit="1"/>
      <protection locked="0"/>
    </xf>
    <xf numFmtId="49" fontId="8" fillId="0" borderId="62"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0" fontId="8" fillId="0" borderId="102" xfId="0" applyFont="1" applyBorder="1" applyAlignment="1" applyProtection="1">
      <alignment horizontal="center" vertical="center" shrinkToFit="1"/>
      <protection locked="0"/>
    </xf>
    <xf numFmtId="0" fontId="8" fillId="0" borderId="109" xfId="0" applyFont="1" applyBorder="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49" fontId="3" fillId="0" borderId="110" xfId="0" applyNumberFormat="1" applyFont="1" applyBorder="1" applyAlignment="1" applyProtection="1">
      <alignment horizontal="center" vertical="center" shrinkToFit="1"/>
      <protection locked="0"/>
    </xf>
    <xf numFmtId="49" fontId="3" fillId="0" borderId="103" xfId="0" applyNumberFormat="1"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shrinkToFit="1"/>
      <protection locked="0"/>
    </xf>
    <xf numFmtId="49" fontId="8" fillId="0" borderId="64" xfId="0" applyNumberFormat="1" applyFont="1" applyBorder="1" applyAlignment="1" applyProtection="1">
      <alignment horizontal="center" vertical="center" shrinkToFit="1"/>
      <protection locked="0"/>
    </xf>
    <xf numFmtId="49" fontId="8" fillId="0" borderId="65" xfId="0" applyNumberFormat="1" applyFont="1" applyBorder="1" applyAlignment="1" applyProtection="1">
      <alignment horizontal="center" vertical="center" shrinkToFit="1"/>
      <protection locked="0"/>
    </xf>
    <xf numFmtId="0" fontId="3" fillId="0" borderId="78" xfId="0" applyFont="1" applyBorder="1" applyAlignment="1" applyProtection="1">
      <alignment horizontal="center" vertical="center"/>
      <protection locked="0"/>
    </xf>
  </cellXfs>
  <cellStyles count="3">
    <cellStyle name="ハイパーリンク" xfId="2" builtinId="8"/>
    <cellStyle name="ハイパーリンク 2" xfId="1" xr:uid="{BFF7AF16-12EC-46AE-AC01-D22707F438C2}"/>
    <cellStyle name="標準" xfId="0" builtinId="0"/>
  </cellStyles>
  <dxfs count="78">
    <dxf>
      <fill>
        <patternFill>
          <bgColor rgb="FF00B0F0"/>
        </patternFill>
      </fill>
    </dxf>
    <dxf>
      <fill>
        <patternFill>
          <bgColor rgb="FFFFFF00"/>
        </patternFill>
      </fill>
    </dxf>
    <dxf>
      <fill>
        <patternFill>
          <bgColor theme="8" tint="0.59996337778862885"/>
        </patternFill>
      </fill>
    </dxf>
    <dxf>
      <fill>
        <patternFill>
          <bgColor theme="9" tint="0.79998168889431442"/>
        </patternFill>
      </fill>
    </dxf>
    <dxf>
      <fill>
        <patternFill>
          <bgColor theme="7"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6" tint="0.59996337778862885"/>
        </patternFill>
      </fill>
    </dxf>
    <dxf>
      <fill>
        <patternFill>
          <bgColor rgb="FFFF0000"/>
        </patternFill>
      </fill>
    </dxf>
    <dxf>
      <fill>
        <patternFill>
          <bgColor theme="9" tint="0.79998168889431442"/>
        </patternFill>
      </fill>
    </dxf>
    <dxf>
      <fill>
        <patternFill>
          <bgColor theme="9" tint="0.59996337778862885"/>
        </patternFill>
      </fill>
    </dxf>
    <dxf>
      <fill>
        <patternFill>
          <bgColor theme="5" tint="0.59996337778862885"/>
        </patternFill>
      </fill>
    </dxf>
    <dxf>
      <fill>
        <patternFill>
          <bgColor rgb="FF00B0F0"/>
        </patternFill>
      </fill>
    </dxf>
    <dxf>
      <fill>
        <patternFill>
          <bgColor rgb="FFFFFF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79998168889431442"/>
        </patternFill>
      </fill>
    </dxf>
    <dxf>
      <fill>
        <patternFill>
          <bgColor rgb="FFFFC000"/>
        </patternFill>
      </fill>
    </dxf>
    <dxf>
      <fill>
        <patternFill>
          <bgColor theme="9"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79998168889431442"/>
        </patternFill>
      </fill>
    </dxf>
    <dxf>
      <fill>
        <patternFill>
          <bgColor theme="8" tint="0.59996337778862885"/>
        </patternFill>
      </fill>
    </dxf>
    <dxf>
      <fill>
        <patternFill>
          <bgColor theme="9" tint="0.59996337778862885"/>
        </patternFill>
      </fill>
    </dxf>
    <dxf>
      <fill>
        <patternFill>
          <bgColor theme="7" tint="0.59996337778862885"/>
        </patternFill>
      </fill>
    </dxf>
    <dxf>
      <fill>
        <patternFill>
          <bgColor rgb="FF00B0F0"/>
        </patternFill>
      </fill>
    </dxf>
    <dxf>
      <fill>
        <patternFill>
          <bgColor theme="6" tint="0.59996337778862885"/>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ill>
        <patternFill>
          <bgColor theme="7" tint="0.79998168889431442"/>
        </patternFill>
      </fill>
    </dxf>
    <dxf>
      <fill>
        <patternFill>
          <bgColor theme="9" tint="0.59996337778862885"/>
        </patternFill>
      </fill>
    </dxf>
    <dxf>
      <fill>
        <patternFill>
          <bgColor rgb="FFFFFF00"/>
        </patternFill>
      </fill>
    </dxf>
    <dxf>
      <fill>
        <patternFill>
          <bgColor rgb="FF00B0F0"/>
        </patternFill>
      </fill>
    </dxf>
    <dxf>
      <fill>
        <patternFill>
          <bgColor rgb="FFFFFF00"/>
        </patternFill>
      </fill>
    </dxf>
    <dxf>
      <fill>
        <patternFill>
          <bgColor theme="8" tint="0.59996337778862885"/>
        </patternFill>
      </fill>
    </dxf>
    <dxf>
      <font>
        <color theme="9" tint="0.79998168889431442"/>
      </font>
      <fill>
        <patternFill>
          <bgColor theme="9" tint="0.79998168889431442"/>
        </patternFill>
      </fill>
    </dxf>
    <dxf>
      <fill>
        <patternFill>
          <bgColor theme="9" tint="0.79998168889431442"/>
        </patternFill>
      </fill>
    </dxf>
    <dxf>
      <fill>
        <patternFill>
          <bgColor theme="7"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6" tint="0.59996337778862885"/>
        </patternFill>
      </fill>
    </dxf>
    <dxf>
      <fill>
        <patternFill>
          <bgColor rgb="FFFF0000"/>
        </patternFill>
      </fill>
    </dxf>
    <dxf>
      <font>
        <color theme="0"/>
      </font>
    </dxf>
    <dxf>
      <fill>
        <patternFill>
          <bgColor theme="9" tint="0.79998168889431442"/>
        </patternFill>
      </fill>
    </dxf>
    <dxf>
      <fill>
        <patternFill>
          <bgColor theme="9" tint="0.59996337778862885"/>
        </patternFill>
      </fill>
    </dxf>
    <dxf>
      <fill>
        <patternFill>
          <bgColor theme="5" tint="0.59996337778862885"/>
        </patternFill>
      </fill>
    </dxf>
    <dxf>
      <fill>
        <patternFill>
          <bgColor rgb="FF00B0F0"/>
        </patternFill>
      </fill>
    </dxf>
    <dxf>
      <fill>
        <patternFill>
          <bgColor rgb="FFFFFF00"/>
        </patternFill>
      </fill>
    </dxf>
    <dxf>
      <fill>
        <patternFill>
          <bgColor theme="4" tint="0.59996337778862885"/>
        </patternFill>
      </fill>
    </dxf>
    <dxf>
      <font>
        <color theme="9" tint="0.79998168889431442"/>
      </font>
      <fill>
        <patternFill>
          <bgColor theme="9" tint="0.79998168889431442"/>
        </patternFill>
      </fill>
    </dxf>
    <dxf>
      <fill>
        <patternFill>
          <bgColor theme="9" tint="0.79998168889431442"/>
        </patternFill>
      </fill>
    </dxf>
    <dxf>
      <fill>
        <patternFill>
          <bgColor rgb="FFFFC000"/>
        </patternFill>
      </fill>
    </dxf>
    <dxf>
      <fill>
        <patternFill>
          <bgColor theme="9" tint="0.59996337778862885"/>
        </patternFill>
      </fill>
    </dxf>
    <dxf>
      <fill>
        <patternFill>
          <bgColor theme="4" tint="0.59996337778862885"/>
        </patternFill>
      </fill>
    </dxf>
    <dxf>
      <fill>
        <patternFill>
          <bgColor theme="4" tint="0.59996337778862885"/>
        </patternFill>
      </fill>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numFmt numFmtId="30" formatCode="@"/>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158750</xdr:colOff>
      <xdr:row>0</xdr:row>
      <xdr:rowOff>0</xdr:rowOff>
    </xdr:from>
    <xdr:to>
      <xdr:col>21</xdr:col>
      <xdr:colOff>184150</xdr:colOff>
      <xdr:row>19</xdr:row>
      <xdr:rowOff>69850</xdr:rowOff>
    </xdr:to>
    <xdr:grpSp>
      <xdr:nvGrpSpPr>
        <xdr:cNvPr id="8" name="グループ化 7">
          <a:extLst>
            <a:ext uri="{FF2B5EF4-FFF2-40B4-BE49-F238E27FC236}">
              <a16:creationId xmlns:a16="http://schemas.microsoft.com/office/drawing/2014/main" id="{315D9DD2-F6DE-4D0B-91AA-9D5BE2CE493C}"/>
            </a:ext>
          </a:extLst>
        </xdr:cNvPr>
        <xdr:cNvGrpSpPr/>
      </xdr:nvGrpSpPr>
      <xdr:grpSpPr>
        <a:xfrm>
          <a:off x="5997575" y="0"/>
          <a:ext cx="5511800" cy="3441700"/>
          <a:chOff x="5959475" y="0"/>
          <a:chExt cx="5511800" cy="3441700"/>
        </a:xfrm>
      </xdr:grpSpPr>
      <xdr:sp macro="" textlink="">
        <xdr:nvSpPr>
          <xdr:cNvPr id="2" name="テキスト ボックス 1">
            <a:extLst>
              <a:ext uri="{FF2B5EF4-FFF2-40B4-BE49-F238E27FC236}">
                <a16:creationId xmlns:a16="http://schemas.microsoft.com/office/drawing/2014/main" id="{527953EB-01EF-46D8-8652-05608E0DD3B8}"/>
              </a:ext>
            </a:extLst>
          </xdr:cNvPr>
          <xdr:cNvSpPr txBox="1"/>
        </xdr:nvSpPr>
        <xdr:spPr>
          <a:xfrm>
            <a:off x="5959475" y="0"/>
            <a:ext cx="5511800" cy="3441700"/>
          </a:xfrm>
          <a:prstGeom prst="rect">
            <a:avLst/>
          </a:prstGeom>
          <a:solidFill>
            <a:schemeClr val="accent5">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400">
                <a:solidFill>
                  <a:srgbClr val="FF0000"/>
                </a:solidFill>
              </a:rPr>
              <a:t>KIKC</a:t>
            </a:r>
            <a:r>
              <a:rPr kumimoji="1" lang="ja-JP" altLang="en-US" sz="1400" baseline="0">
                <a:solidFill>
                  <a:srgbClr val="FF0000"/>
                </a:solidFill>
              </a:rPr>
              <a:t> </a:t>
            </a:r>
            <a:r>
              <a:rPr kumimoji="1" lang="en-US" altLang="ja-JP" sz="1400">
                <a:solidFill>
                  <a:srgbClr val="FF0000"/>
                </a:solidFill>
              </a:rPr>
              <a:t>OFF</a:t>
            </a:r>
            <a:r>
              <a:rPr kumimoji="1" lang="ja-JP" altLang="en-US" sz="1400">
                <a:solidFill>
                  <a:srgbClr val="FF0000"/>
                </a:solidFill>
              </a:rPr>
              <a:t>から選手情報をコピーする作成方法（１００名まで可）</a:t>
            </a:r>
            <a:endParaRPr kumimoji="1" lang="en-US" altLang="ja-JP" sz="1400">
              <a:solidFill>
                <a:srgbClr val="FF0000"/>
              </a:solidFill>
            </a:endParaRPr>
          </a:p>
          <a:p>
            <a:r>
              <a:rPr kumimoji="1" lang="ja-JP" altLang="en-US" sz="1050"/>
              <a:t>①</a:t>
            </a:r>
            <a:r>
              <a:rPr kumimoji="1" lang="en-US" altLang="ja-JP" sz="1050"/>
              <a:t>KICK OFF</a:t>
            </a:r>
            <a:r>
              <a:rPr kumimoji="1" lang="ja-JP" altLang="en-US" sz="1050"/>
              <a:t>にログインし、</a:t>
            </a:r>
            <a:r>
              <a:rPr kumimoji="1" lang="en-US" altLang="ja-JP" sz="1050"/>
              <a:t>【</a:t>
            </a:r>
            <a:r>
              <a:rPr kumimoji="1" lang="ja-JP" altLang="en-US" sz="1050"/>
              <a:t>チーム（サッカー）</a:t>
            </a:r>
            <a:r>
              <a:rPr kumimoji="1" lang="en-US" altLang="ja-JP" sz="1050"/>
              <a:t>】</a:t>
            </a:r>
            <a:r>
              <a:rPr kumimoji="1" lang="ja-JP" altLang="en-US" sz="1050"/>
              <a:t>→</a:t>
            </a:r>
            <a:r>
              <a:rPr kumimoji="1" lang="en-US" altLang="ja-JP" sz="1050"/>
              <a:t>【</a:t>
            </a:r>
            <a:r>
              <a:rPr kumimoji="1" lang="ja-JP" altLang="en-US" sz="1050"/>
              <a:t>状況確認・再申請</a:t>
            </a:r>
            <a:r>
              <a:rPr kumimoji="1" lang="en-US" altLang="ja-JP" sz="1050"/>
              <a:t>】</a:t>
            </a:r>
            <a:r>
              <a:rPr kumimoji="1" lang="ja-JP" altLang="en-US" sz="1050"/>
              <a:t>→</a:t>
            </a:r>
            <a:r>
              <a:rPr kumimoji="1" lang="en-US" altLang="ja-JP" sz="1050"/>
              <a:t>【</a:t>
            </a:r>
            <a:r>
              <a:rPr kumimoji="1" lang="ja-JP" altLang="en-US" sz="1050"/>
              <a:t>最新チーム登録状況の確認</a:t>
            </a:r>
            <a:r>
              <a:rPr kumimoji="1" lang="en-US" altLang="ja-JP" sz="1050"/>
              <a:t>】</a:t>
            </a:r>
            <a:r>
              <a:rPr kumimoji="1" lang="ja-JP" altLang="en-US" sz="1050"/>
              <a:t>に進む。</a:t>
            </a:r>
            <a:endParaRPr kumimoji="1" lang="en-US" altLang="ja-JP" sz="1050"/>
          </a:p>
          <a:p>
            <a:r>
              <a:rPr kumimoji="1" lang="ja-JP" altLang="en-US" sz="1050"/>
              <a:t>②最新チームの情報の</a:t>
            </a:r>
            <a:r>
              <a:rPr kumimoji="1" lang="en-US" altLang="ja-JP" sz="1050"/>
              <a:t>【</a:t>
            </a:r>
            <a:r>
              <a:rPr kumimoji="1" lang="ja-JP" altLang="en-US" sz="1050"/>
              <a:t>登録選手一覧</a:t>
            </a:r>
            <a:r>
              <a:rPr kumimoji="1" lang="en-US" altLang="ja-JP" sz="1050"/>
              <a:t>】</a:t>
            </a:r>
            <a:r>
              <a:rPr kumimoji="1" lang="ja-JP" altLang="en-US" sz="1050"/>
              <a:t>のデータを「選手番号」から最後の選手まで、マウスの左クリックを押しながら選択→右クリック→コピー。　★下の図参照</a:t>
            </a:r>
            <a:endParaRPr kumimoji="1" lang="en-US" altLang="ja-JP" sz="1050"/>
          </a:p>
          <a:p>
            <a:r>
              <a:rPr kumimoji="1" lang="ja-JP" altLang="en-US" sz="1050"/>
              <a:t>　（</a:t>
            </a:r>
            <a:r>
              <a:rPr kumimoji="1" lang="en-US" altLang="ja-JP" sz="1050"/>
              <a:t>JFAID</a:t>
            </a:r>
            <a:r>
              <a:rPr kumimoji="1" lang="ja-JP" altLang="en-US" sz="1050"/>
              <a:t>や誕生日など、必要ない情報もコピーされるが、かまわない。）</a:t>
            </a:r>
            <a:endParaRPr kumimoji="1" lang="en-US" altLang="ja-JP" sz="1050"/>
          </a:p>
          <a:p>
            <a:r>
              <a:rPr kumimoji="1" lang="ja-JP" altLang="en-US" sz="1050"/>
              <a:t>③このページの「選手登録番号」の</a:t>
            </a:r>
            <a:r>
              <a:rPr kumimoji="1" lang="en-US" altLang="ja-JP" sz="1050"/>
              <a:t>No.1</a:t>
            </a:r>
            <a:r>
              <a:rPr kumimoji="1" lang="ja-JP" altLang="en-US" sz="1050"/>
              <a:t>　　　　　　　　のセルにカーソルを合わせ、「右クリック」→「形式を選択して貼り付け」→「テキスト」を選択。</a:t>
            </a:r>
            <a:endParaRPr kumimoji="1" lang="en-US" altLang="ja-JP" sz="1050"/>
          </a:p>
          <a:p>
            <a:r>
              <a:rPr kumimoji="1" lang="ja-JP" altLang="en-US" sz="1050"/>
              <a:t>　　　　　　　　　の列のセルに必要情報が貼り付けられる。（必要ない情報も貼り付けられるが、画面上は見えていない。）</a:t>
            </a:r>
            <a:endParaRPr kumimoji="1" lang="en-US" altLang="ja-JP" sz="1050"/>
          </a:p>
          <a:p>
            <a:r>
              <a:rPr kumimoji="1" lang="ja-JP" altLang="en-US" sz="1050"/>
              <a:t>④　　　　　　　　　の「並べ替え」に登録したい</a:t>
            </a:r>
            <a:r>
              <a:rPr kumimoji="1" lang="en-US" altLang="ja-JP" sz="1050"/>
              <a:t>50</a:t>
            </a:r>
            <a:r>
              <a:rPr kumimoji="1" lang="ja-JP" altLang="en-US" sz="1050"/>
              <a:t>名以内を選び、</a:t>
            </a:r>
            <a:r>
              <a:rPr kumimoji="1" lang="en-US" altLang="ja-JP" sz="1050"/>
              <a:t>1</a:t>
            </a:r>
            <a:r>
              <a:rPr kumimoji="1" lang="ja-JP" altLang="en-US" sz="1050"/>
              <a:t>～最大</a:t>
            </a:r>
            <a:r>
              <a:rPr kumimoji="1" lang="en-US" altLang="ja-JP" sz="1050"/>
              <a:t>50</a:t>
            </a:r>
            <a:r>
              <a:rPr kumimoji="1" lang="ja-JP" altLang="en-US" sz="1050"/>
              <a:t>までを入れる→並べ替えたい範囲を選び、「データ」→「並べ替え」を選択。最優先されるキーを「並べ替え」にし、順序を「小さい順」にして並べ替え。</a:t>
            </a:r>
            <a:endParaRPr kumimoji="1" lang="en-US" altLang="ja-JP" sz="1050"/>
          </a:p>
          <a:p>
            <a:r>
              <a:rPr kumimoji="1" lang="ja-JP" altLang="en-US" sz="1050"/>
              <a:t>＊④は省略してもかまいません。</a:t>
            </a:r>
            <a:r>
              <a:rPr kumimoji="1" lang="en-US" altLang="ja-JP" sz="1050"/>
              <a:t>50</a:t>
            </a:r>
            <a:r>
              <a:rPr kumimoji="1" lang="ja-JP" altLang="en-US" sz="1050"/>
              <a:t>人以上部員がいる場合や、希望の並び順があれば番号を入れて並べ替えてください。</a:t>
            </a:r>
            <a:endParaRPr kumimoji="1" lang="en-US" altLang="ja-JP" sz="1050"/>
          </a:p>
          <a:p>
            <a:r>
              <a:rPr kumimoji="1" lang="ja-JP" altLang="en-US" sz="1050">
                <a:solidFill>
                  <a:srgbClr val="FF0000"/>
                </a:solidFill>
              </a:rPr>
              <a:t>★登録用紙にデータが飛びますが、希望選手が登録されているか必ず目視でもご確認ください。（ポジションは登録用紙に直接入力です）</a:t>
            </a:r>
            <a:endParaRPr kumimoji="1" lang="en-US" altLang="ja-JP" sz="1050">
              <a:solidFill>
                <a:srgbClr val="FF0000"/>
              </a:solidFill>
            </a:endParaRPr>
          </a:p>
          <a:p>
            <a:r>
              <a:rPr kumimoji="1" lang="ja-JP" altLang="en-US" sz="1050">
                <a:solidFill>
                  <a:srgbClr val="FF0000"/>
                </a:solidFill>
              </a:rPr>
              <a:t>★登録用紙に直接入力もできます。その際は数式が消えますのでご注意ください。</a:t>
            </a:r>
            <a:endParaRPr kumimoji="1" lang="en-US" altLang="ja-JP" sz="1050">
              <a:solidFill>
                <a:srgbClr val="FF0000"/>
              </a:solidFill>
            </a:endParaRPr>
          </a:p>
        </xdr:txBody>
      </xdr:sp>
      <xdr:sp macro="" textlink="">
        <xdr:nvSpPr>
          <xdr:cNvPr id="3" name="正方形/長方形 2">
            <a:extLst>
              <a:ext uri="{FF2B5EF4-FFF2-40B4-BE49-F238E27FC236}">
                <a16:creationId xmlns:a16="http://schemas.microsoft.com/office/drawing/2014/main" id="{CE64831F-159A-4A84-874E-84E1C0EA3EF6}"/>
              </a:ext>
            </a:extLst>
          </xdr:cNvPr>
          <xdr:cNvSpPr/>
        </xdr:nvSpPr>
        <xdr:spPr>
          <a:xfrm>
            <a:off x="8299269" y="1153834"/>
            <a:ext cx="628650" cy="12065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B1C764FD-0CD4-49A6-9FCC-EA23D2EE99B9}"/>
              </a:ext>
            </a:extLst>
          </xdr:cNvPr>
          <xdr:cNvSpPr/>
        </xdr:nvSpPr>
        <xdr:spPr>
          <a:xfrm>
            <a:off x="6207059" y="1850249"/>
            <a:ext cx="723900" cy="127000"/>
          </a:xfrm>
          <a:prstGeom prst="rect">
            <a:avLst/>
          </a:prstGeom>
          <a:solidFill>
            <a:srgbClr val="92D050"/>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2C69852-29DC-48F4-BA9E-A49B66815FA2}"/>
              </a:ext>
            </a:extLst>
          </xdr:cNvPr>
          <xdr:cNvSpPr/>
        </xdr:nvSpPr>
        <xdr:spPr>
          <a:xfrm>
            <a:off x="6052257" y="1504611"/>
            <a:ext cx="742950" cy="127000"/>
          </a:xfrm>
          <a:prstGeom prst="rect">
            <a:avLst/>
          </a:prstGeom>
          <a:solidFill>
            <a:srgbClr val="FFFF00"/>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13</xdr:col>
      <xdr:colOff>114300</xdr:colOff>
      <xdr:row>19</xdr:row>
      <xdr:rowOff>142875</xdr:rowOff>
    </xdr:from>
    <xdr:to>
      <xdr:col>21</xdr:col>
      <xdr:colOff>142874</xdr:colOff>
      <xdr:row>34</xdr:row>
      <xdr:rowOff>13242</xdr:rowOff>
    </xdr:to>
    <xdr:grpSp>
      <xdr:nvGrpSpPr>
        <xdr:cNvPr id="9" name="グループ化 8">
          <a:extLst>
            <a:ext uri="{FF2B5EF4-FFF2-40B4-BE49-F238E27FC236}">
              <a16:creationId xmlns:a16="http://schemas.microsoft.com/office/drawing/2014/main" id="{255D9C6C-A9CE-4AA5-909D-901B81442736}"/>
            </a:ext>
          </a:extLst>
        </xdr:cNvPr>
        <xdr:cNvGrpSpPr/>
      </xdr:nvGrpSpPr>
      <xdr:grpSpPr>
        <a:xfrm>
          <a:off x="5953125" y="3514725"/>
          <a:ext cx="5514974" cy="2442117"/>
          <a:chOff x="5953125" y="3514725"/>
          <a:chExt cx="5514974" cy="2442117"/>
        </a:xfrm>
      </xdr:grpSpPr>
      <xdr:pic>
        <xdr:nvPicPr>
          <xdr:cNvPr id="4" name="図 3">
            <a:extLst>
              <a:ext uri="{FF2B5EF4-FFF2-40B4-BE49-F238E27FC236}">
                <a16:creationId xmlns:a16="http://schemas.microsoft.com/office/drawing/2014/main" id="{6C9EE5D4-7630-499B-B38E-B6FDFD7EEC14}"/>
              </a:ext>
            </a:extLst>
          </xdr:cNvPr>
          <xdr:cNvPicPr>
            <a:picLocks noChangeAspect="1"/>
          </xdr:cNvPicPr>
        </xdr:nvPicPr>
        <xdr:blipFill>
          <a:blip xmlns:r="http://schemas.openxmlformats.org/officeDocument/2006/relationships" r:embed="rId1"/>
          <a:stretch>
            <a:fillRect/>
          </a:stretch>
        </xdr:blipFill>
        <xdr:spPr>
          <a:xfrm rot="5400000">
            <a:off x="7513061" y="2001805"/>
            <a:ext cx="2395101" cy="5514974"/>
          </a:xfrm>
          <a:prstGeom prst="rect">
            <a:avLst/>
          </a:prstGeom>
          <a:ln>
            <a:solidFill>
              <a:sysClr val="windowText" lastClr="000000"/>
            </a:solidFill>
          </a:ln>
        </xdr:spPr>
      </xdr:pic>
      <xdr:sp macro="" textlink="">
        <xdr:nvSpPr>
          <xdr:cNvPr id="5" name="吹き出し: 角を丸めた四角形 4">
            <a:extLst>
              <a:ext uri="{FF2B5EF4-FFF2-40B4-BE49-F238E27FC236}">
                <a16:creationId xmlns:a16="http://schemas.microsoft.com/office/drawing/2014/main" id="{97327D4E-4E49-467D-805E-48AD5FBBC2E6}"/>
              </a:ext>
            </a:extLst>
          </xdr:cNvPr>
          <xdr:cNvSpPr/>
        </xdr:nvSpPr>
        <xdr:spPr>
          <a:xfrm>
            <a:off x="6962775" y="3514725"/>
            <a:ext cx="4362450" cy="736761"/>
          </a:xfrm>
          <a:prstGeom prst="wedgeRoundRectCallout">
            <a:avLst>
              <a:gd name="adj1" fmla="val -35211"/>
              <a:gd name="adj2" fmla="val 8219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mj-ea"/>
                <a:ea typeface="+mj-ea"/>
              </a:rPr>
              <a:t>KICK OFF</a:t>
            </a:r>
            <a:r>
              <a:rPr kumimoji="1" lang="ja-JP" altLang="en-US" sz="1100">
                <a:solidFill>
                  <a:sysClr val="windowText" lastClr="000000"/>
                </a:solidFill>
                <a:latin typeface="+mj-ea"/>
                <a:ea typeface="+mj-ea"/>
              </a:rPr>
              <a:t>のこのデータの</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選手登録番号</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備考</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まで、登録したい選手を選択して、「コピー」→「形式を選択して貼り付け」。</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E2C702-6FCA-4D6C-8F08-DE97A7811C92}" name="テーブル1" displayName="テーブル1" ref="B1:M101" totalsRowShown="0" headerRowDxfId="77" dataDxfId="76">
  <autoFilter ref="B1:M101" xr:uid="{E1E2C702-6FCA-4D6C-8F08-DE97A7811C92}"/>
  <sortState xmlns:xlrd2="http://schemas.microsoft.com/office/spreadsheetml/2017/richdata2" ref="B2:M101">
    <sortCondition ref="M2:M101"/>
  </sortState>
  <tableColumns count="12">
    <tableColumn id="2" xr3:uid="{39B0DCDA-D8E5-445D-9BA1-7B27F1736643}" name="選手登録番号" dataDxfId="75"/>
    <tableColumn id="3" xr3:uid="{8AEC83E6-9A68-42FE-98E4-948D2F975A92}" name="JFA　ID" dataDxfId="74"/>
    <tableColumn id="4" xr3:uid="{FD140ABF-D986-4298-9C9A-7F09EB483E55}" name="氏名" dataDxfId="73"/>
    <tableColumn id="5" xr3:uid="{30CE3C23-9C77-45FF-86A4-4CAB2768B19E}" name="フリガナ" dataDxfId="72"/>
    <tableColumn id="6" xr3:uid="{6C328ECF-967C-4960-AC70-812A2C7D41D9}" name="生年月日" dataDxfId="71"/>
    <tableColumn id="7" xr3:uid="{45C23B55-67D8-45D2-A851-72D497E1F68F}" name="学年" dataDxfId="70"/>
    <tableColumn id="8" xr3:uid="{CA4F8BC7-7821-4F64-8C23-B7A75035B08E}" name="男女区分" dataDxfId="69"/>
    <tableColumn id="9" xr3:uid="{7710F051-737E-47D3-AA1F-2AF8A43266C1}" name="国籍区分" dataDxfId="68"/>
    <tableColumn id="10" xr3:uid="{DFA8B386-2096-4650-9E38-ACB0E50148E7}" name="登録区分" dataDxfId="67"/>
    <tableColumn id="11" xr3:uid="{D9FA4244-5FB0-4C14-A863-50A1164B3BCF}" name="書類" dataDxfId="66"/>
    <tableColumn id="12" xr3:uid="{AE6AAAFD-14FA-434B-A283-2B0951D53C43}" name="備考" dataDxfId="65"/>
    <tableColumn id="13" xr3:uid="{DA0762E3-0F00-42FF-A37F-695A23342C73}" name="並べ替え" dataDxfId="64"/>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en021002@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8ADC-DEB2-462E-9364-33A57E04BCB0}">
  <dimension ref="A1:L48"/>
  <sheetViews>
    <sheetView view="pageBreakPreview" zoomScaleNormal="100" zoomScaleSheetLayoutView="100" workbookViewId="0">
      <selection activeCell="C38" sqref="C38"/>
    </sheetView>
  </sheetViews>
  <sheetFormatPr defaultColWidth="9" defaultRowHeight="13.5"/>
  <cols>
    <col min="1" max="1" width="3.5" style="55" customWidth="1"/>
    <col min="2" max="16384" width="9" style="57"/>
  </cols>
  <sheetData>
    <row r="1" spans="1:10" ht="18.75">
      <c r="B1" s="56" t="s">
        <v>60</v>
      </c>
    </row>
    <row r="3" spans="1:10">
      <c r="B3" s="57" t="s">
        <v>107</v>
      </c>
    </row>
    <row r="4" spans="1:10">
      <c r="B4" s="57" t="s">
        <v>67</v>
      </c>
    </row>
    <row r="5" spans="1:10">
      <c r="B5" s="57" t="s">
        <v>87</v>
      </c>
    </row>
    <row r="7" spans="1:10">
      <c r="A7" s="55">
        <v>1</v>
      </c>
      <c r="B7" s="57" t="s">
        <v>64</v>
      </c>
    </row>
    <row r="8" spans="1:10">
      <c r="B8" s="87" t="s">
        <v>61</v>
      </c>
    </row>
    <row r="9" spans="1:10">
      <c r="B9" s="87" t="s">
        <v>84</v>
      </c>
    </row>
    <row r="10" spans="1:10">
      <c r="B10" s="87" t="s">
        <v>85</v>
      </c>
    </row>
    <row r="12" spans="1:10" ht="12.95" customHeight="1">
      <c r="A12" s="55">
        <v>2</v>
      </c>
      <c r="B12" s="130" t="s">
        <v>62</v>
      </c>
      <c r="C12" s="130"/>
      <c r="D12" s="130"/>
      <c r="E12" s="130"/>
      <c r="F12" s="130"/>
      <c r="G12" s="130"/>
      <c r="H12" s="130"/>
      <c r="I12" s="130"/>
      <c r="J12" s="130"/>
    </row>
    <row r="13" spans="1:10">
      <c r="B13" s="130"/>
      <c r="C13" s="130"/>
      <c r="D13" s="130"/>
      <c r="E13" s="130"/>
      <c r="F13" s="130"/>
      <c r="G13" s="130"/>
      <c r="H13" s="130"/>
      <c r="I13" s="130"/>
      <c r="J13" s="130"/>
    </row>
    <row r="14" spans="1:10" ht="12.95" customHeight="1">
      <c r="B14" s="130" t="s">
        <v>65</v>
      </c>
      <c r="C14" s="130"/>
      <c r="D14" s="130"/>
      <c r="E14" s="130"/>
      <c r="F14" s="130"/>
      <c r="G14" s="130"/>
      <c r="H14" s="130"/>
      <c r="I14" s="130"/>
      <c r="J14" s="130"/>
    </row>
    <row r="15" spans="1:10">
      <c r="B15" s="130"/>
      <c r="C15" s="130"/>
      <c r="D15" s="130"/>
      <c r="E15" s="130"/>
      <c r="F15" s="130"/>
      <c r="G15" s="130"/>
      <c r="H15" s="130"/>
      <c r="I15" s="130"/>
      <c r="J15" s="130"/>
    </row>
    <row r="16" spans="1:10">
      <c r="B16" s="105"/>
      <c r="C16" s="105"/>
      <c r="D16" s="105"/>
      <c r="E16" s="105"/>
      <c r="F16" s="105"/>
      <c r="G16" s="105"/>
      <c r="H16" s="105"/>
      <c r="I16" s="105"/>
      <c r="J16" s="105"/>
    </row>
    <row r="17" spans="1:12">
      <c r="A17" s="55">
        <v>3</v>
      </c>
      <c r="B17" s="130" t="s">
        <v>108</v>
      </c>
      <c r="C17" s="130"/>
      <c r="D17" s="130"/>
      <c r="E17" s="130"/>
      <c r="F17" s="130"/>
      <c r="G17" s="130"/>
      <c r="H17" s="130"/>
      <c r="I17" s="130"/>
      <c r="J17" s="130"/>
    </row>
    <row r="18" spans="1:12">
      <c r="B18" s="130"/>
      <c r="C18" s="130"/>
      <c r="D18" s="130"/>
      <c r="E18" s="130"/>
      <c r="F18" s="130"/>
      <c r="G18" s="130"/>
      <c r="H18" s="130"/>
      <c r="I18" s="130"/>
      <c r="J18" s="130"/>
    </row>
    <row r="19" spans="1:12">
      <c r="B19" s="130" t="s">
        <v>109</v>
      </c>
      <c r="C19" s="130"/>
      <c r="D19" s="130"/>
      <c r="E19" s="130"/>
      <c r="F19" s="130"/>
      <c r="G19" s="130"/>
      <c r="H19" s="130"/>
      <c r="I19" s="130"/>
      <c r="J19" s="130"/>
    </row>
    <row r="20" spans="1:12">
      <c r="B20" s="130"/>
      <c r="C20" s="130"/>
      <c r="D20" s="130"/>
      <c r="E20" s="130"/>
      <c r="F20" s="130"/>
      <c r="G20" s="130"/>
      <c r="H20" s="130"/>
      <c r="I20" s="130"/>
      <c r="J20" s="130"/>
    </row>
    <row r="21" spans="1:12">
      <c r="B21" s="57" t="s">
        <v>110</v>
      </c>
    </row>
    <row r="23" spans="1:12">
      <c r="A23" s="55">
        <v>4</v>
      </c>
      <c r="B23" s="120" t="s">
        <v>97</v>
      </c>
      <c r="C23" s="120"/>
      <c r="D23" s="120"/>
      <c r="E23" s="120"/>
      <c r="F23" s="120"/>
      <c r="G23" s="120"/>
      <c r="H23" s="120"/>
      <c r="I23" s="120"/>
      <c r="J23" s="120"/>
    </row>
    <row r="24" spans="1:12">
      <c r="B24" s="120"/>
      <c r="C24" s="120"/>
      <c r="D24" s="120"/>
      <c r="E24" s="120"/>
      <c r="F24" s="120"/>
      <c r="G24" s="120"/>
      <c r="H24" s="120"/>
      <c r="I24" s="120"/>
      <c r="J24" s="120"/>
    </row>
    <row r="25" spans="1:12" ht="13.5" customHeight="1">
      <c r="B25" s="120" t="s">
        <v>111</v>
      </c>
      <c r="C25" s="120"/>
      <c r="D25" s="120"/>
      <c r="E25" s="120"/>
      <c r="F25" s="120"/>
      <c r="G25" s="120"/>
      <c r="H25" s="120"/>
      <c r="I25" s="120"/>
      <c r="J25" s="120"/>
      <c r="K25" s="58"/>
      <c r="L25" s="58"/>
    </row>
    <row r="26" spans="1:12" ht="13.5" customHeight="1">
      <c r="B26" s="120"/>
      <c r="C26" s="120"/>
      <c r="D26" s="120"/>
      <c r="E26" s="120"/>
      <c r="F26" s="120"/>
      <c r="G26" s="120"/>
      <c r="H26" s="120"/>
      <c r="I26" s="120"/>
      <c r="J26" s="120"/>
      <c r="K26" s="70"/>
      <c r="L26" s="70"/>
    </row>
    <row r="27" spans="1:12" ht="14.25" thickBot="1">
      <c r="B27" s="58"/>
      <c r="C27" s="58"/>
      <c r="D27" s="58"/>
      <c r="E27" s="58"/>
      <c r="F27" s="58"/>
      <c r="G27" s="58"/>
      <c r="H27" s="58"/>
      <c r="I27" s="58"/>
      <c r="J27" s="58"/>
      <c r="K27" s="58"/>
    </row>
    <row r="28" spans="1:12">
      <c r="A28" s="55">
        <v>5</v>
      </c>
      <c r="B28" s="121" t="s">
        <v>66</v>
      </c>
      <c r="C28" s="122"/>
      <c r="D28" s="122"/>
      <c r="E28" s="122"/>
      <c r="F28" s="122"/>
      <c r="G28" s="122"/>
      <c r="H28" s="122"/>
      <c r="I28" s="122"/>
      <c r="J28" s="123"/>
    </row>
    <row r="29" spans="1:12">
      <c r="B29" s="124"/>
      <c r="C29" s="125"/>
      <c r="D29" s="125"/>
      <c r="E29" s="125"/>
      <c r="F29" s="125"/>
      <c r="G29" s="125"/>
      <c r="H29" s="125"/>
      <c r="I29" s="125"/>
      <c r="J29" s="126"/>
    </row>
    <row r="30" spans="1:12">
      <c r="B30" s="124"/>
      <c r="C30" s="125"/>
      <c r="D30" s="125"/>
      <c r="E30" s="125"/>
      <c r="F30" s="125"/>
      <c r="G30" s="125"/>
      <c r="H30" s="125"/>
      <c r="I30" s="125"/>
      <c r="J30" s="126"/>
    </row>
    <row r="31" spans="1:12">
      <c r="B31" s="124"/>
      <c r="C31" s="125"/>
      <c r="D31" s="125"/>
      <c r="E31" s="125"/>
      <c r="F31" s="125"/>
      <c r="G31" s="125"/>
      <c r="H31" s="125"/>
      <c r="I31" s="125"/>
      <c r="J31" s="126"/>
    </row>
    <row r="32" spans="1:12">
      <c r="B32" s="124"/>
      <c r="C32" s="125"/>
      <c r="D32" s="125"/>
      <c r="E32" s="125"/>
      <c r="F32" s="125"/>
      <c r="G32" s="125"/>
      <c r="H32" s="125"/>
      <c r="I32" s="125"/>
      <c r="J32" s="126"/>
    </row>
    <row r="33" spans="1:12" ht="14.25" thickBot="1">
      <c r="B33" s="127"/>
      <c r="C33" s="128"/>
      <c r="D33" s="128"/>
      <c r="E33" s="128"/>
      <c r="F33" s="128"/>
      <c r="G33" s="128"/>
      <c r="H33" s="128"/>
      <c r="I33" s="128"/>
      <c r="J33" s="129"/>
    </row>
    <row r="35" spans="1:12" ht="12.95" customHeight="1" thickBot="1">
      <c r="A35" s="59"/>
      <c r="B35" s="70"/>
      <c r="C35" s="70"/>
      <c r="D35" s="70"/>
      <c r="E35" s="70"/>
      <c r="F35" s="70"/>
      <c r="G35" s="70"/>
      <c r="H35" s="70"/>
      <c r="I35" s="70"/>
      <c r="J35" s="70"/>
      <c r="K35" s="58"/>
      <c r="L35" s="58"/>
    </row>
    <row r="36" spans="1:12" ht="12.95" customHeight="1">
      <c r="A36" s="59">
        <v>6</v>
      </c>
      <c r="B36" s="60" t="s">
        <v>83</v>
      </c>
      <c r="C36" s="68"/>
      <c r="D36" s="68"/>
      <c r="E36" s="68"/>
      <c r="F36" s="68"/>
      <c r="G36" s="68"/>
      <c r="H36" s="68"/>
      <c r="I36" s="68"/>
      <c r="J36" s="69"/>
      <c r="K36" s="58"/>
      <c r="L36" s="58"/>
    </row>
    <row r="37" spans="1:12" ht="17.25">
      <c r="A37" s="59"/>
      <c r="B37" s="61"/>
      <c r="C37" s="67" t="s">
        <v>113</v>
      </c>
      <c r="D37" s="70"/>
      <c r="E37" s="70"/>
      <c r="F37" s="70"/>
      <c r="G37" s="70"/>
      <c r="H37" s="70"/>
      <c r="I37" s="70"/>
      <c r="J37" s="71"/>
      <c r="K37" s="58"/>
      <c r="L37" s="58"/>
    </row>
    <row r="38" spans="1:12" ht="9.6" customHeight="1">
      <c r="A38" s="59"/>
      <c r="B38" s="61"/>
      <c r="C38" s="67"/>
      <c r="D38" s="70"/>
      <c r="E38" s="70"/>
      <c r="F38" s="70"/>
      <c r="G38" s="70"/>
      <c r="H38" s="70"/>
      <c r="I38" s="70"/>
      <c r="J38" s="71"/>
      <c r="K38" s="58"/>
      <c r="L38" s="58"/>
    </row>
    <row r="39" spans="1:12">
      <c r="A39" s="59"/>
      <c r="B39" s="63"/>
      <c r="C39" s="102" t="s">
        <v>91</v>
      </c>
      <c r="D39" s="65"/>
      <c r="E39" s="65"/>
      <c r="F39" s="65"/>
      <c r="G39" s="65"/>
      <c r="H39" s="65"/>
      <c r="I39" s="65"/>
      <c r="J39" s="62"/>
      <c r="K39" s="58"/>
      <c r="L39" s="58"/>
    </row>
    <row r="40" spans="1:12">
      <c r="A40" s="59"/>
      <c r="B40" s="61"/>
      <c r="C40" s="65"/>
      <c r="D40" s="65"/>
      <c r="E40" s="65"/>
      <c r="F40" s="65"/>
      <c r="G40" s="65"/>
      <c r="H40" s="65"/>
      <c r="I40" s="65"/>
      <c r="J40" s="62"/>
      <c r="K40" s="58"/>
      <c r="L40" s="58"/>
    </row>
    <row r="41" spans="1:12" ht="14.25">
      <c r="A41" s="59"/>
      <c r="B41" s="88" t="s">
        <v>86</v>
      </c>
      <c r="C41" s="89"/>
      <c r="D41" s="89" t="s">
        <v>112</v>
      </c>
      <c r="E41" s="65"/>
      <c r="F41" s="65"/>
      <c r="G41" s="65"/>
      <c r="H41" s="65"/>
      <c r="I41" s="65"/>
      <c r="J41" s="62"/>
      <c r="K41" s="58"/>
      <c r="L41" s="58"/>
    </row>
    <row r="42" spans="1:12" ht="18" customHeight="1">
      <c r="A42" s="59"/>
      <c r="B42" s="63"/>
      <c r="C42" s="57" t="s">
        <v>63</v>
      </c>
      <c r="E42" s="65"/>
      <c r="F42" s="65"/>
      <c r="G42" s="65"/>
      <c r="H42" s="65"/>
      <c r="I42" s="65"/>
      <c r="J42" s="62"/>
      <c r="K42" s="58"/>
      <c r="L42" s="58"/>
    </row>
    <row r="43" spans="1:12" ht="18" customHeight="1">
      <c r="A43" s="59"/>
      <c r="B43" s="63"/>
      <c r="C43" s="57" t="s">
        <v>82</v>
      </c>
      <c r="E43" s="65"/>
      <c r="F43" s="65"/>
      <c r="G43" s="65"/>
      <c r="H43" s="65"/>
      <c r="I43" s="65"/>
      <c r="J43" s="62"/>
      <c r="K43" s="58"/>
      <c r="L43" s="58"/>
    </row>
    <row r="44" spans="1:12" ht="15" thickBot="1">
      <c r="B44" s="72"/>
      <c r="C44" s="90"/>
      <c r="D44" s="91"/>
      <c r="E44" s="90"/>
      <c r="F44" s="90"/>
      <c r="G44" s="90"/>
      <c r="H44" s="90"/>
      <c r="I44" s="90"/>
      <c r="J44" s="92"/>
    </row>
    <row r="45" spans="1:12" ht="17.25">
      <c r="D45" s="66"/>
    </row>
    <row r="46" spans="1:12" s="64" customFormat="1" ht="14.25">
      <c r="A46" s="118"/>
      <c r="B46" s="119"/>
    </row>
    <row r="47" spans="1:12">
      <c r="B47" s="57" t="s">
        <v>92</v>
      </c>
    </row>
    <row r="48" spans="1:12">
      <c r="C48" s="55" t="s">
        <v>93</v>
      </c>
      <c r="D48" s="57" t="s">
        <v>96</v>
      </c>
      <c r="F48" s="57" t="s">
        <v>94</v>
      </c>
      <c r="G48" s="57" t="s">
        <v>95</v>
      </c>
    </row>
  </sheetData>
  <mergeCells count="7">
    <mergeCell ref="B25:J26"/>
    <mergeCell ref="B28:J33"/>
    <mergeCell ref="B12:J13"/>
    <mergeCell ref="B14:J15"/>
    <mergeCell ref="B17:J18"/>
    <mergeCell ref="B19:J20"/>
    <mergeCell ref="B23:J24"/>
  </mergeCells>
  <phoneticPr fontId="1"/>
  <hyperlinks>
    <hyperlink ref="C39" r:id="rId1" xr:uid="{AD9F2146-E07E-42CF-B708-E93556BC09AB}"/>
  </hyperlinks>
  <printOptions horizontalCentered="1"/>
  <pageMargins left="0.59055118110236227" right="0.59055118110236227" top="0.55118110236220474" bottom="7.874015748031496E-2" header="0.23622047244094491" footer="0.19685039370078741"/>
  <pageSetup paperSize="9" orientation="portrait"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789B-051D-43CD-ACD9-72B8A7F55AC2}">
  <sheetPr>
    <tabColor rgb="FFFFFF00"/>
  </sheetPr>
  <dimension ref="A1:M101"/>
  <sheetViews>
    <sheetView workbookViewId="0">
      <pane xSplit="1" ySplit="1" topLeftCell="B2" activePane="bottomRight" state="frozen"/>
      <selection activeCell="G16" sqref="G16"/>
      <selection pane="topRight" activeCell="G16" sqref="G16"/>
      <selection pane="bottomLeft" activeCell="G16" sqref="G16"/>
      <selection pane="bottomRight" activeCell="G16" sqref="G16"/>
    </sheetView>
  </sheetViews>
  <sheetFormatPr defaultRowHeight="13.5" outlineLevelCol="1"/>
  <cols>
    <col min="1" max="1" width="5.875" bestFit="1" customWidth="1"/>
    <col min="2" max="2" width="16.375" style="73" customWidth="1"/>
    <col min="3" max="3" width="12.75" hidden="1" customWidth="1" outlineLevel="1"/>
    <col min="4" max="4" width="16.125" customWidth="1" collapsed="1"/>
    <col min="5" max="5" width="22.375" bestFit="1" customWidth="1"/>
    <col min="6" max="6" width="11.875" hidden="1" customWidth="1" outlineLevel="1"/>
    <col min="7" max="7" width="5.75" customWidth="1" collapsed="1"/>
    <col min="8" max="10" width="11.875" hidden="1" customWidth="1" outlineLevel="1"/>
    <col min="11" max="12" width="7.75" hidden="1" customWidth="1" outlineLevel="1"/>
    <col min="13" max="13" width="10.125" customWidth="1" collapsed="1"/>
  </cols>
  <sheetData>
    <row r="1" spans="1:13" ht="22.5" customHeight="1">
      <c r="A1" s="74" t="s">
        <v>23</v>
      </c>
      <c r="B1" s="75" t="s">
        <v>72</v>
      </c>
      <c r="C1" s="76" t="s">
        <v>73</v>
      </c>
      <c r="D1" s="77" t="s">
        <v>74</v>
      </c>
      <c r="E1" s="77" t="s">
        <v>75</v>
      </c>
      <c r="F1" s="76" t="s">
        <v>76</v>
      </c>
      <c r="G1" s="77" t="s">
        <v>9</v>
      </c>
      <c r="H1" s="76" t="s">
        <v>77</v>
      </c>
      <c r="I1" s="76" t="s">
        <v>78</v>
      </c>
      <c r="J1" s="76" t="s">
        <v>79</v>
      </c>
      <c r="K1" s="76" t="s">
        <v>80</v>
      </c>
      <c r="L1" s="76" t="s">
        <v>48</v>
      </c>
      <c r="M1" s="78" t="s">
        <v>81</v>
      </c>
    </row>
    <row r="2" spans="1:13">
      <c r="A2" s="74">
        <v>1</v>
      </c>
      <c r="B2" s="83"/>
      <c r="C2" s="84"/>
      <c r="D2" s="84"/>
      <c r="E2" s="84"/>
      <c r="F2" s="85"/>
      <c r="G2" s="84"/>
      <c r="H2" s="84" t="s">
        <v>68</v>
      </c>
      <c r="I2" s="84" t="s">
        <v>69</v>
      </c>
      <c r="J2" s="84" t="s">
        <v>70</v>
      </c>
      <c r="K2" s="84"/>
      <c r="L2" s="84" t="s">
        <v>71</v>
      </c>
      <c r="M2" s="84"/>
    </row>
    <row r="3" spans="1:13">
      <c r="A3" s="74">
        <v>2</v>
      </c>
      <c r="B3" s="86"/>
      <c r="C3" s="84"/>
      <c r="D3" s="84"/>
      <c r="E3" s="84"/>
      <c r="F3" s="85"/>
      <c r="G3" s="84"/>
      <c r="H3" s="84" t="s">
        <v>68</v>
      </c>
      <c r="I3" s="84" t="s">
        <v>69</v>
      </c>
      <c r="J3" s="84" t="s">
        <v>70</v>
      </c>
      <c r="K3" s="84"/>
      <c r="L3" s="84" t="s">
        <v>71</v>
      </c>
      <c r="M3" s="84"/>
    </row>
    <row r="4" spans="1:13">
      <c r="A4" s="74">
        <v>3</v>
      </c>
      <c r="B4" s="86"/>
      <c r="C4" s="84"/>
      <c r="D4" s="84"/>
      <c r="E4" s="84"/>
      <c r="F4" s="85"/>
      <c r="G4" s="84"/>
      <c r="H4" s="84" t="s">
        <v>68</v>
      </c>
      <c r="I4" s="84" t="s">
        <v>69</v>
      </c>
      <c r="J4" s="84" t="s">
        <v>70</v>
      </c>
      <c r="K4" s="84"/>
      <c r="L4" s="84" t="s">
        <v>71</v>
      </c>
      <c r="M4" s="84"/>
    </row>
    <row r="5" spans="1:13">
      <c r="A5" s="74">
        <v>4</v>
      </c>
      <c r="B5" s="86"/>
      <c r="C5" s="84"/>
      <c r="D5" s="84"/>
      <c r="E5" s="84"/>
      <c r="F5" s="85"/>
      <c r="G5" s="84"/>
      <c r="H5" s="84" t="s">
        <v>68</v>
      </c>
      <c r="I5" s="84" t="s">
        <v>69</v>
      </c>
      <c r="J5" s="84" t="s">
        <v>70</v>
      </c>
      <c r="K5" s="84"/>
      <c r="L5" s="84" t="s">
        <v>71</v>
      </c>
      <c r="M5" s="84"/>
    </row>
    <row r="6" spans="1:13">
      <c r="A6" s="74">
        <v>5</v>
      </c>
      <c r="B6" s="86"/>
      <c r="C6" s="84"/>
      <c r="D6" s="84"/>
      <c r="E6" s="84"/>
      <c r="F6" s="85"/>
      <c r="G6" s="84"/>
      <c r="H6" s="84" t="s">
        <v>68</v>
      </c>
      <c r="I6" s="84" t="s">
        <v>69</v>
      </c>
      <c r="J6" s="84" t="s">
        <v>70</v>
      </c>
      <c r="K6" s="84"/>
      <c r="L6" s="84" t="s">
        <v>71</v>
      </c>
      <c r="M6" s="84"/>
    </row>
    <row r="7" spans="1:13">
      <c r="A7" s="74">
        <v>6</v>
      </c>
      <c r="B7" s="86"/>
      <c r="C7" s="84"/>
      <c r="D7" s="84"/>
      <c r="E7" s="84"/>
      <c r="F7" s="85"/>
      <c r="G7" s="84"/>
      <c r="H7" s="84" t="s">
        <v>68</v>
      </c>
      <c r="I7" s="84" t="s">
        <v>69</v>
      </c>
      <c r="J7" s="84" t="s">
        <v>70</v>
      </c>
      <c r="K7" s="84"/>
      <c r="L7" s="84" t="s">
        <v>71</v>
      </c>
      <c r="M7" s="84"/>
    </row>
    <row r="8" spans="1:13">
      <c r="A8" s="74">
        <v>7</v>
      </c>
      <c r="B8" s="86"/>
      <c r="C8" s="84"/>
      <c r="D8" s="84"/>
      <c r="E8" s="84"/>
      <c r="F8" s="85"/>
      <c r="G8" s="84"/>
      <c r="H8" s="84" t="s">
        <v>68</v>
      </c>
      <c r="I8" s="84" t="s">
        <v>69</v>
      </c>
      <c r="J8" s="84" t="s">
        <v>70</v>
      </c>
      <c r="K8" s="84"/>
      <c r="L8" s="84" t="s">
        <v>71</v>
      </c>
      <c r="M8" s="84"/>
    </row>
    <row r="9" spans="1:13">
      <c r="A9" s="74">
        <v>8</v>
      </c>
      <c r="B9" s="86"/>
      <c r="C9" s="84"/>
      <c r="D9" s="84"/>
      <c r="E9" s="84"/>
      <c r="F9" s="85"/>
      <c r="G9" s="84"/>
      <c r="H9" s="84" t="s">
        <v>68</v>
      </c>
      <c r="I9" s="84" t="s">
        <v>69</v>
      </c>
      <c r="J9" s="84" t="s">
        <v>70</v>
      </c>
      <c r="K9" s="84"/>
      <c r="L9" s="84" t="s">
        <v>71</v>
      </c>
      <c r="M9" s="84"/>
    </row>
    <row r="10" spans="1:13">
      <c r="A10" s="74">
        <v>9</v>
      </c>
      <c r="B10" s="86"/>
      <c r="C10" s="84"/>
      <c r="D10" s="84"/>
      <c r="E10" s="84"/>
      <c r="F10" s="85"/>
      <c r="G10" s="84"/>
      <c r="H10" s="84" t="s">
        <v>68</v>
      </c>
      <c r="I10" s="84" t="s">
        <v>69</v>
      </c>
      <c r="J10" s="84" t="s">
        <v>70</v>
      </c>
      <c r="K10" s="84"/>
      <c r="L10" s="84" t="s">
        <v>71</v>
      </c>
      <c r="M10" s="84"/>
    </row>
    <row r="11" spans="1:13">
      <c r="A11" s="74">
        <v>10</v>
      </c>
      <c r="B11" s="86"/>
      <c r="C11" s="84"/>
      <c r="D11" s="84"/>
      <c r="E11" s="84"/>
      <c r="F11" s="85"/>
      <c r="G11" s="84"/>
      <c r="H11" s="84" t="s">
        <v>68</v>
      </c>
      <c r="I11" s="84" t="s">
        <v>69</v>
      </c>
      <c r="J11" s="84" t="s">
        <v>70</v>
      </c>
      <c r="K11" s="84"/>
      <c r="L11" s="84" t="s">
        <v>71</v>
      </c>
      <c r="M11" s="84"/>
    </row>
    <row r="12" spans="1:13">
      <c r="A12" s="74">
        <v>11</v>
      </c>
      <c r="B12" s="86"/>
      <c r="C12" s="84"/>
      <c r="D12" s="84"/>
      <c r="E12" s="84"/>
      <c r="F12" s="85"/>
      <c r="G12" s="84"/>
      <c r="H12" s="84" t="s">
        <v>68</v>
      </c>
      <c r="I12" s="84" t="s">
        <v>69</v>
      </c>
      <c r="J12" s="84" t="s">
        <v>70</v>
      </c>
      <c r="K12" s="84"/>
      <c r="L12" s="84" t="s">
        <v>71</v>
      </c>
      <c r="M12" s="84"/>
    </row>
    <row r="13" spans="1:13">
      <c r="A13" s="74">
        <v>12</v>
      </c>
      <c r="B13" s="86"/>
      <c r="C13" s="84"/>
      <c r="D13" s="84"/>
      <c r="E13" s="84"/>
      <c r="F13" s="85"/>
      <c r="G13" s="84"/>
      <c r="H13" s="84" t="s">
        <v>68</v>
      </c>
      <c r="I13" s="84" t="s">
        <v>69</v>
      </c>
      <c r="J13" s="84" t="s">
        <v>70</v>
      </c>
      <c r="K13" s="84"/>
      <c r="L13" s="84" t="s">
        <v>71</v>
      </c>
      <c r="M13" s="84"/>
    </row>
    <row r="14" spans="1:13">
      <c r="A14" s="74">
        <v>13</v>
      </c>
      <c r="B14" s="86"/>
      <c r="C14" s="84"/>
      <c r="D14" s="84"/>
      <c r="E14" s="84"/>
      <c r="F14" s="85"/>
      <c r="G14" s="84"/>
      <c r="H14" s="84" t="s">
        <v>68</v>
      </c>
      <c r="I14" s="84" t="s">
        <v>69</v>
      </c>
      <c r="J14" s="84" t="s">
        <v>70</v>
      </c>
      <c r="K14" s="84"/>
      <c r="L14" s="84" t="s">
        <v>71</v>
      </c>
      <c r="M14" s="84"/>
    </row>
    <row r="15" spans="1:13">
      <c r="A15" s="74">
        <v>14</v>
      </c>
      <c r="B15" s="86"/>
      <c r="C15" s="84"/>
      <c r="D15" s="84"/>
      <c r="E15" s="84"/>
      <c r="F15" s="85"/>
      <c r="G15" s="84"/>
      <c r="H15" s="84" t="s">
        <v>68</v>
      </c>
      <c r="I15" s="84" t="s">
        <v>69</v>
      </c>
      <c r="J15" s="84" t="s">
        <v>70</v>
      </c>
      <c r="K15" s="84"/>
      <c r="L15" s="84" t="s">
        <v>71</v>
      </c>
      <c r="M15" s="84"/>
    </row>
    <row r="16" spans="1:13">
      <c r="A16" s="74">
        <v>15</v>
      </c>
      <c r="B16" s="86"/>
      <c r="C16" s="84"/>
      <c r="D16" s="84"/>
      <c r="E16" s="84"/>
      <c r="F16" s="85"/>
      <c r="G16" s="84"/>
      <c r="H16" s="84" t="s">
        <v>68</v>
      </c>
      <c r="I16" s="84" t="s">
        <v>69</v>
      </c>
      <c r="J16" s="84" t="s">
        <v>70</v>
      </c>
      <c r="K16" s="84"/>
      <c r="L16" s="84" t="s">
        <v>71</v>
      </c>
      <c r="M16" s="84"/>
    </row>
    <row r="17" spans="1:13">
      <c r="A17" s="74">
        <v>16</v>
      </c>
      <c r="B17" s="86"/>
      <c r="C17" s="84"/>
      <c r="D17" s="84"/>
      <c r="E17" s="84"/>
      <c r="F17" s="85"/>
      <c r="G17" s="84"/>
      <c r="H17" s="84" t="s">
        <v>68</v>
      </c>
      <c r="I17" s="84" t="s">
        <v>69</v>
      </c>
      <c r="J17" s="84" t="s">
        <v>70</v>
      </c>
      <c r="K17" s="84"/>
      <c r="L17" s="84" t="s">
        <v>71</v>
      </c>
      <c r="M17" s="84"/>
    </row>
    <row r="18" spans="1:13">
      <c r="A18" s="74">
        <v>17</v>
      </c>
      <c r="B18" s="104"/>
      <c r="C18" s="84"/>
      <c r="D18" s="84"/>
      <c r="E18" s="84"/>
      <c r="F18" s="85"/>
      <c r="G18" s="84"/>
      <c r="H18" s="84" t="s">
        <v>68</v>
      </c>
      <c r="I18" s="84" t="s">
        <v>69</v>
      </c>
      <c r="J18" s="84" t="s">
        <v>70</v>
      </c>
      <c r="K18" s="84"/>
      <c r="L18" s="84" t="s">
        <v>71</v>
      </c>
      <c r="M18" s="84"/>
    </row>
    <row r="19" spans="1:13">
      <c r="A19" s="74">
        <v>18</v>
      </c>
      <c r="B19" s="86"/>
      <c r="C19" s="84"/>
      <c r="D19" s="84"/>
      <c r="E19" s="84"/>
      <c r="F19" s="85"/>
      <c r="G19" s="84"/>
      <c r="H19" s="84" t="s">
        <v>68</v>
      </c>
      <c r="I19" s="84" t="s">
        <v>69</v>
      </c>
      <c r="J19" s="84" t="s">
        <v>70</v>
      </c>
      <c r="K19" s="84"/>
      <c r="L19" s="84" t="s">
        <v>71</v>
      </c>
      <c r="M19" s="84"/>
    </row>
    <row r="20" spans="1:13">
      <c r="A20" s="74">
        <v>19</v>
      </c>
      <c r="B20" s="86"/>
      <c r="C20" s="84"/>
      <c r="D20" s="84"/>
      <c r="E20" s="84"/>
      <c r="F20" s="85"/>
      <c r="G20" s="84"/>
      <c r="H20" s="84" t="s">
        <v>68</v>
      </c>
      <c r="I20" s="84" t="s">
        <v>69</v>
      </c>
      <c r="J20" s="84" t="s">
        <v>70</v>
      </c>
      <c r="K20" s="84"/>
      <c r="L20" s="84" t="s">
        <v>71</v>
      </c>
      <c r="M20" s="84"/>
    </row>
    <row r="21" spans="1:13">
      <c r="A21" s="74">
        <v>20</v>
      </c>
      <c r="B21" s="86"/>
      <c r="C21" s="84"/>
      <c r="D21" s="84"/>
      <c r="E21" s="84"/>
      <c r="F21" s="85"/>
      <c r="G21" s="84"/>
      <c r="H21" s="84" t="s">
        <v>68</v>
      </c>
      <c r="I21" s="84" t="s">
        <v>69</v>
      </c>
      <c r="J21" s="84" t="s">
        <v>70</v>
      </c>
      <c r="K21" s="84"/>
      <c r="L21" s="84" t="s">
        <v>71</v>
      </c>
      <c r="M21" s="84"/>
    </row>
    <row r="22" spans="1:13">
      <c r="A22" s="74">
        <v>21</v>
      </c>
      <c r="B22" s="86"/>
      <c r="C22" s="84"/>
      <c r="D22" s="84"/>
      <c r="E22" s="84"/>
      <c r="F22" s="85"/>
      <c r="G22" s="84"/>
      <c r="H22" s="84" t="s">
        <v>68</v>
      </c>
      <c r="I22" s="84" t="s">
        <v>69</v>
      </c>
      <c r="J22" s="84" t="s">
        <v>70</v>
      </c>
      <c r="K22" s="84"/>
      <c r="L22" s="84" t="s">
        <v>71</v>
      </c>
      <c r="M22" s="84"/>
    </row>
    <row r="23" spans="1:13">
      <c r="A23" s="74">
        <v>22</v>
      </c>
      <c r="B23" s="86"/>
      <c r="C23" s="84"/>
      <c r="D23" s="84"/>
      <c r="E23" s="84"/>
      <c r="F23" s="85"/>
      <c r="G23" s="84"/>
      <c r="H23" s="84" t="s">
        <v>68</v>
      </c>
      <c r="I23" s="84" t="s">
        <v>69</v>
      </c>
      <c r="J23" s="84" t="s">
        <v>70</v>
      </c>
      <c r="K23" s="84"/>
      <c r="L23" s="84" t="s">
        <v>71</v>
      </c>
      <c r="M23" s="84"/>
    </row>
    <row r="24" spans="1:13">
      <c r="A24" s="74">
        <v>23</v>
      </c>
      <c r="B24" s="86"/>
      <c r="C24" s="84"/>
      <c r="D24" s="84"/>
      <c r="E24" s="84"/>
      <c r="F24" s="85"/>
      <c r="G24" s="84"/>
      <c r="H24" s="84" t="s">
        <v>68</v>
      </c>
      <c r="I24" s="84" t="s">
        <v>69</v>
      </c>
      <c r="J24" s="84" t="s">
        <v>70</v>
      </c>
      <c r="K24" s="84"/>
      <c r="L24" s="84" t="s">
        <v>71</v>
      </c>
      <c r="M24" s="84"/>
    </row>
    <row r="25" spans="1:13">
      <c r="A25" s="74">
        <v>24</v>
      </c>
      <c r="B25" s="86"/>
      <c r="C25" s="84"/>
      <c r="D25" s="84"/>
      <c r="E25" s="84"/>
      <c r="F25" s="85"/>
      <c r="G25" s="84"/>
      <c r="H25" s="84" t="s">
        <v>68</v>
      </c>
      <c r="I25" s="84" t="s">
        <v>69</v>
      </c>
      <c r="J25" s="84" t="s">
        <v>70</v>
      </c>
      <c r="K25" s="84"/>
      <c r="L25" s="84" t="s">
        <v>71</v>
      </c>
      <c r="M25" s="84"/>
    </row>
    <row r="26" spans="1:13">
      <c r="A26" s="74">
        <v>25</v>
      </c>
      <c r="B26" s="86"/>
      <c r="C26" s="84"/>
      <c r="D26" s="84"/>
      <c r="E26" s="84"/>
      <c r="F26" s="85"/>
      <c r="G26" s="84"/>
      <c r="H26" s="84" t="s">
        <v>68</v>
      </c>
      <c r="I26" s="84" t="s">
        <v>69</v>
      </c>
      <c r="J26" s="84" t="s">
        <v>70</v>
      </c>
      <c r="K26" s="84"/>
      <c r="L26" s="84" t="s">
        <v>71</v>
      </c>
      <c r="M26" s="84"/>
    </row>
    <row r="27" spans="1:13">
      <c r="A27" s="74">
        <v>26</v>
      </c>
      <c r="B27" s="86"/>
      <c r="C27" s="84"/>
      <c r="D27" s="84"/>
      <c r="E27" s="84"/>
      <c r="F27" s="85"/>
      <c r="G27" s="84"/>
      <c r="H27" s="84" t="s">
        <v>68</v>
      </c>
      <c r="I27" s="84" t="s">
        <v>69</v>
      </c>
      <c r="J27" s="84" t="s">
        <v>70</v>
      </c>
      <c r="K27" s="84"/>
      <c r="L27" s="84" t="s">
        <v>71</v>
      </c>
      <c r="M27" s="84"/>
    </row>
    <row r="28" spans="1:13">
      <c r="A28" s="74">
        <v>27</v>
      </c>
      <c r="B28" s="86"/>
      <c r="C28" s="84"/>
      <c r="D28" s="84"/>
      <c r="E28" s="84"/>
      <c r="F28" s="85"/>
      <c r="G28" s="84"/>
      <c r="H28" s="84" t="s">
        <v>68</v>
      </c>
      <c r="I28" s="84" t="s">
        <v>69</v>
      </c>
      <c r="J28" s="84" t="s">
        <v>70</v>
      </c>
      <c r="K28" s="84"/>
      <c r="L28" s="84" t="s">
        <v>71</v>
      </c>
      <c r="M28" s="84"/>
    </row>
    <row r="29" spans="1:13">
      <c r="A29" s="74">
        <v>28</v>
      </c>
      <c r="B29" s="86"/>
      <c r="C29" s="84"/>
      <c r="D29" s="84"/>
      <c r="E29" s="84"/>
      <c r="F29" s="85"/>
      <c r="G29" s="84"/>
      <c r="H29" s="84" t="s">
        <v>68</v>
      </c>
      <c r="I29" s="84" t="s">
        <v>69</v>
      </c>
      <c r="J29" s="84" t="s">
        <v>70</v>
      </c>
      <c r="K29" s="84"/>
      <c r="L29" s="84" t="s">
        <v>71</v>
      </c>
      <c r="M29" s="84"/>
    </row>
    <row r="30" spans="1:13">
      <c r="A30" s="74">
        <v>29</v>
      </c>
      <c r="B30" s="86"/>
      <c r="C30" s="84"/>
      <c r="D30" s="84"/>
      <c r="E30" s="84"/>
      <c r="F30" s="85"/>
      <c r="G30" s="84"/>
      <c r="H30" s="84" t="s">
        <v>68</v>
      </c>
      <c r="I30" s="84" t="s">
        <v>69</v>
      </c>
      <c r="J30" s="84" t="s">
        <v>70</v>
      </c>
      <c r="K30" s="84"/>
      <c r="L30" s="84" t="s">
        <v>71</v>
      </c>
      <c r="M30" s="84"/>
    </row>
    <row r="31" spans="1:13">
      <c r="A31" s="74">
        <v>30</v>
      </c>
      <c r="B31" s="86"/>
      <c r="C31" s="84"/>
      <c r="D31" s="84"/>
      <c r="E31" s="84"/>
      <c r="F31" s="85"/>
      <c r="G31" s="84"/>
      <c r="H31" s="84" t="s">
        <v>68</v>
      </c>
      <c r="I31" s="84" t="s">
        <v>69</v>
      </c>
      <c r="J31" s="84" t="s">
        <v>70</v>
      </c>
      <c r="K31" s="84"/>
      <c r="L31" s="84" t="s">
        <v>71</v>
      </c>
      <c r="M31" s="84"/>
    </row>
    <row r="32" spans="1:13">
      <c r="A32" s="74">
        <v>31</v>
      </c>
      <c r="B32" s="86"/>
      <c r="C32" s="84"/>
      <c r="D32" s="84"/>
      <c r="E32" s="84"/>
      <c r="F32" s="85"/>
      <c r="G32" s="84"/>
      <c r="H32" s="84" t="s">
        <v>68</v>
      </c>
      <c r="I32" s="84" t="s">
        <v>69</v>
      </c>
      <c r="J32" s="84" t="s">
        <v>70</v>
      </c>
      <c r="K32" s="84"/>
      <c r="L32" s="84" t="s">
        <v>71</v>
      </c>
      <c r="M32" s="84"/>
    </row>
    <row r="33" spans="1:13">
      <c r="A33" s="74">
        <v>32</v>
      </c>
      <c r="B33" s="86"/>
      <c r="C33" s="84"/>
      <c r="D33" s="84"/>
      <c r="E33" s="84"/>
      <c r="F33" s="85"/>
      <c r="G33" s="84"/>
      <c r="H33" s="84" t="s">
        <v>68</v>
      </c>
      <c r="I33" s="84" t="s">
        <v>69</v>
      </c>
      <c r="J33" s="84" t="s">
        <v>70</v>
      </c>
      <c r="K33" s="84"/>
      <c r="L33" s="84" t="s">
        <v>71</v>
      </c>
      <c r="M33" s="84"/>
    </row>
    <row r="34" spans="1:13">
      <c r="A34" s="74">
        <v>33</v>
      </c>
      <c r="B34" s="86"/>
      <c r="C34" s="84"/>
      <c r="D34" s="84"/>
      <c r="E34" s="84"/>
      <c r="F34" s="85"/>
      <c r="G34" s="84"/>
      <c r="H34" s="84" t="s">
        <v>68</v>
      </c>
      <c r="I34" s="84" t="s">
        <v>69</v>
      </c>
      <c r="J34" s="84" t="s">
        <v>70</v>
      </c>
      <c r="K34" s="84"/>
      <c r="L34" s="84" t="s">
        <v>71</v>
      </c>
      <c r="M34" s="84"/>
    </row>
    <row r="35" spans="1:13">
      <c r="A35" s="74">
        <v>34</v>
      </c>
      <c r="B35" s="86"/>
      <c r="C35" s="84"/>
      <c r="D35" s="84"/>
      <c r="E35" s="84"/>
      <c r="F35" s="85"/>
      <c r="G35" s="84"/>
      <c r="H35" s="84" t="s">
        <v>68</v>
      </c>
      <c r="I35" s="84" t="s">
        <v>69</v>
      </c>
      <c r="J35" s="84" t="s">
        <v>70</v>
      </c>
      <c r="K35" s="84"/>
      <c r="L35" s="84" t="s">
        <v>71</v>
      </c>
      <c r="M35" s="84"/>
    </row>
    <row r="36" spans="1:13">
      <c r="A36" s="74">
        <v>35</v>
      </c>
      <c r="B36" s="86"/>
      <c r="C36" s="84"/>
      <c r="D36" s="84"/>
      <c r="E36" s="84"/>
      <c r="F36" s="85"/>
      <c r="G36" s="84"/>
      <c r="H36" s="84" t="s">
        <v>68</v>
      </c>
      <c r="I36" s="84" t="s">
        <v>69</v>
      </c>
      <c r="J36" s="84" t="s">
        <v>70</v>
      </c>
      <c r="K36" s="84"/>
      <c r="L36" s="84" t="s">
        <v>71</v>
      </c>
      <c r="M36" s="84"/>
    </row>
    <row r="37" spans="1:13">
      <c r="A37" s="74">
        <v>36</v>
      </c>
      <c r="B37" s="86"/>
      <c r="C37" s="84"/>
      <c r="D37" s="84"/>
      <c r="E37" s="84"/>
      <c r="F37" s="85"/>
      <c r="G37" s="84"/>
      <c r="H37" s="84" t="s">
        <v>68</v>
      </c>
      <c r="I37" s="84" t="s">
        <v>69</v>
      </c>
      <c r="J37" s="84" t="s">
        <v>70</v>
      </c>
      <c r="K37" s="84"/>
      <c r="L37" s="84" t="s">
        <v>71</v>
      </c>
      <c r="M37" s="84"/>
    </row>
    <row r="38" spans="1:13">
      <c r="A38" s="74">
        <v>37</v>
      </c>
      <c r="B38" s="86"/>
      <c r="C38" s="84"/>
      <c r="D38" s="84"/>
      <c r="E38" s="84"/>
      <c r="F38" s="85"/>
      <c r="G38" s="84"/>
      <c r="H38" s="84" t="s">
        <v>68</v>
      </c>
      <c r="I38" s="84" t="s">
        <v>69</v>
      </c>
      <c r="J38" s="84" t="s">
        <v>70</v>
      </c>
      <c r="K38" s="84"/>
      <c r="L38" s="84" t="s">
        <v>71</v>
      </c>
      <c r="M38" s="84"/>
    </row>
    <row r="39" spans="1:13">
      <c r="A39" s="74">
        <v>38</v>
      </c>
      <c r="B39" s="86"/>
      <c r="C39" s="84"/>
      <c r="D39" s="84"/>
      <c r="E39" s="84"/>
      <c r="F39" s="85"/>
      <c r="G39" s="84"/>
      <c r="H39" s="84" t="s">
        <v>68</v>
      </c>
      <c r="I39" s="84" t="s">
        <v>69</v>
      </c>
      <c r="J39" s="84" t="s">
        <v>70</v>
      </c>
      <c r="K39" s="84"/>
      <c r="L39" s="84" t="s">
        <v>71</v>
      </c>
      <c r="M39" s="84"/>
    </row>
    <row r="40" spans="1:13">
      <c r="A40" s="74">
        <v>39</v>
      </c>
      <c r="B40" s="86"/>
      <c r="C40" s="84"/>
      <c r="D40" s="84"/>
      <c r="E40" s="84"/>
      <c r="F40" s="85"/>
      <c r="G40" s="84"/>
      <c r="H40" s="84" t="s">
        <v>68</v>
      </c>
      <c r="I40" s="84" t="s">
        <v>69</v>
      </c>
      <c r="J40" s="84" t="s">
        <v>70</v>
      </c>
      <c r="K40" s="84"/>
      <c r="L40" s="84" t="s">
        <v>71</v>
      </c>
      <c r="M40" s="84"/>
    </row>
    <row r="41" spans="1:13">
      <c r="A41" s="74">
        <v>40</v>
      </c>
      <c r="B41" s="86"/>
      <c r="C41" s="84"/>
      <c r="D41" s="84"/>
      <c r="E41" s="84"/>
      <c r="F41" s="85"/>
      <c r="G41" s="84"/>
      <c r="H41" s="84" t="s">
        <v>68</v>
      </c>
      <c r="I41" s="84" t="s">
        <v>69</v>
      </c>
      <c r="J41" s="84" t="s">
        <v>70</v>
      </c>
      <c r="K41" s="84"/>
      <c r="L41" s="84" t="s">
        <v>71</v>
      </c>
      <c r="M41" s="84"/>
    </row>
    <row r="42" spans="1:13">
      <c r="A42" s="74">
        <v>41</v>
      </c>
      <c r="B42" s="86"/>
      <c r="C42" s="84"/>
      <c r="D42" s="84"/>
      <c r="E42" s="84"/>
      <c r="F42" s="85"/>
      <c r="G42" s="84"/>
      <c r="H42" s="84" t="s">
        <v>68</v>
      </c>
      <c r="I42" s="84" t="s">
        <v>69</v>
      </c>
      <c r="J42" s="84" t="s">
        <v>70</v>
      </c>
      <c r="K42" s="84"/>
      <c r="L42" s="84" t="s">
        <v>71</v>
      </c>
      <c r="M42" s="84"/>
    </row>
    <row r="43" spans="1:13">
      <c r="A43" s="74">
        <v>42</v>
      </c>
      <c r="B43" s="86"/>
      <c r="C43" s="84"/>
      <c r="D43" s="84"/>
      <c r="E43" s="84"/>
      <c r="F43" s="85"/>
      <c r="G43" s="84"/>
      <c r="H43" s="84" t="s">
        <v>68</v>
      </c>
      <c r="I43" s="84" t="s">
        <v>69</v>
      </c>
      <c r="J43" s="84" t="s">
        <v>70</v>
      </c>
      <c r="K43" s="84"/>
      <c r="L43" s="84" t="s">
        <v>71</v>
      </c>
      <c r="M43" s="84"/>
    </row>
    <row r="44" spans="1:13">
      <c r="A44" s="74">
        <v>43</v>
      </c>
      <c r="B44" s="86"/>
      <c r="C44" s="84"/>
      <c r="D44" s="84"/>
      <c r="E44" s="84"/>
      <c r="F44" s="85"/>
      <c r="G44" s="84"/>
      <c r="H44" s="84" t="s">
        <v>68</v>
      </c>
      <c r="I44" s="84" t="s">
        <v>69</v>
      </c>
      <c r="J44" s="84" t="s">
        <v>70</v>
      </c>
      <c r="K44" s="84"/>
      <c r="L44" s="84" t="s">
        <v>71</v>
      </c>
      <c r="M44" s="84"/>
    </row>
    <row r="45" spans="1:13">
      <c r="A45" s="74">
        <v>44</v>
      </c>
      <c r="B45" s="86"/>
      <c r="C45" s="84"/>
      <c r="D45" s="84"/>
      <c r="E45" s="84"/>
      <c r="F45" s="85"/>
      <c r="G45" s="84"/>
      <c r="H45" s="84" t="s">
        <v>68</v>
      </c>
      <c r="I45" s="84" t="s">
        <v>69</v>
      </c>
      <c r="J45" s="84" t="s">
        <v>70</v>
      </c>
      <c r="K45" s="84"/>
      <c r="L45" s="84" t="s">
        <v>71</v>
      </c>
      <c r="M45" s="84"/>
    </row>
    <row r="46" spans="1:13">
      <c r="A46" s="74">
        <v>45</v>
      </c>
      <c r="B46" s="86"/>
      <c r="C46" s="84"/>
      <c r="D46" s="84"/>
      <c r="E46" s="84"/>
      <c r="F46" s="85"/>
      <c r="G46" s="84"/>
      <c r="H46" s="84" t="s">
        <v>68</v>
      </c>
      <c r="I46" s="84" t="s">
        <v>69</v>
      </c>
      <c r="J46" s="84" t="s">
        <v>70</v>
      </c>
      <c r="K46" s="84"/>
      <c r="L46" s="84" t="s">
        <v>71</v>
      </c>
      <c r="M46" s="84"/>
    </row>
    <row r="47" spans="1:13">
      <c r="A47" s="74">
        <v>46</v>
      </c>
      <c r="B47" s="86"/>
      <c r="C47" s="84"/>
      <c r="D47" s="84"/>
      <c r="E47" s="84"/>
      <c r="F47" s="85"/>
      <c r="G47" s="84"/>
      <c r="H47" s="84" t="s">
        <v>68</v>
      </c>
      <c r="I47" s="84" t="s">
        <v>69</v>
      </c>
      <c r="J47" s="84" t="s">
        <v>70</v>
      </c>
      <c r="K47" s="84"/>
      <c r="L47" s="84" t="s">
        <v>71</v>
      </c>
      <c r="M47" s="84"/>
    </row>
    <row r="48" spans="1:13">
      <c r="A48" s="74">
        <v>47</v>
      </c>
      <c r="B48" s="86"/>
      <c r="C48" s="84"/>
      <c r="D48" s="84"/>
      <c r="E48" s="84"/>
      <c r="F48" s="85"/>
      <c r="G48" s="84"/>
      <c r="H48" s="84" t="s">
        <v>68</v>
      </c>
      <c r="I48" s="84" t="s">
        <v>69</v>
      </c>
      <c r="J48" s="84" t="s">
        <v>70</v>
      </c>
      <c r="K48" s="84"/>
      <c r="L48" s="84" t="s">
        <v>71</v>
      </c>
      <c r="M48" s="84"/>
    </row>
    <row r="49" spans="1:13">
      <c r="A49" s="74">
        <v>48</v>
      </c>
      <c r="B49" s="86"/>
      <c r="C49" s="84"/>
      <c r="D49" s="84"/>
      <c r="E49" s="84"/>
      <c r="F49" s="85"/>
      <c r="G49" s="84"/>
      <c r="H49" s="84" t="s">
        <v>68</v>
      </c>
      <c r="I49" s="84" t="s">
        <v>69</v>
      </c>
      <c r="J49" s="84" t="s">
        <v>70</v>
      </c>
      <c r="K49" s="84"/>
      <c r="L49" s="84" t="s">
        <v>71</v>
      </c>
      <c r="M49" s="84"/>
    </row>
    <row r="50" spans="1:13">
      <c r="A50" s="74">
        <v>49</v>
      </c>
      <c r="B50" s="86"/>
      <c r="C50" s="84"/>
      <c r="D50" s="84"/>
      <c r="E50" s="84"/>
      <c r="F50" s="85"/>
      <c r="G50" s="84"/>
      <c r="H50" s="84" t="s">
        <v>68</v>
      </c>
      <c r="I50" s="84" t="s">
        <v>69</v>
      </c>
      <c r="J50" s="84" t="s">
        <v>70</v>
      </c>
      <c r="K50" s="84"/>
      <c r="L50" s="84" t="s">
        <v>71</v>
      </c>
      <c r="M50" s="84"/>
    </row>
    <row r="51" spans="1:13">
      <c r="A51" s="74">
        <v>50</v>
      </c>
      <c r="B51" s="86"/>
      <c r="C51" s="84"/>
      <c r="D51" s="84"/>
      <c r="E51" s="84"/>
      <c r="F51" s="85"/>
      <c r="G51" s="84"/>
      <c r="H51" s="84" t="s">
        <v>68</v>
      </c>
      <c r="I51" s="84" t="s">
        <v>69</v>
      </c>
      <c r="J51" s="84" t="s">
        <v>70</v>
      </c>
      <c r="K51" s="84"/>
      <c r="L51" s="84" t="s">
        <v>71</v>
      </c>
      <c r="M51" s="84"/>
    </row>
    <row r="52" spans="1:13">
      <c r="A52" s="74">
        <v>51</v>
      </c>
      <c r="B52" s="86"/>
      <c r="C52" s="84"/>
      <c r="D52" s="84"/>
      <c r="E52" s="84"/>
      <c r="F52" s="85"/>
      <c r="G52" s="84"/>
      <c r="H52" s="84" t="s">
        <v>68</v>
      </c>
      <c r="I52" s="84" t="s">
        <v>69</v>
      </c>
      <c r="J52" s="84" t="s">
        <v>70</v>
      </c>
      <c r="K52" s="84"/>
      <c r="L52" s="84" t="s">
        <v>71</v>
      </c>
      <c r="M52" s="84"/>
    </row>
    <row r="53" spans="1:13">
      <c r="A53" s="74">
        <v>52</v>
      </c>
      <c r="B53" s="86"/>
      <c r="C53" s="84"/>
      <c r="D53" s="84"/>
      <c r="E53" s="84"/>
      <c r="F53" s="85"/>
      <c r="G53" s="84"/>
      <c r="H53" s="84" t="s">
        <v>68</v>
      </c>
      <c r="I53" s="84" t="s">
        <v>69</v>
      </c>
      <c r="J53" s="84" t="s">
        <v>70</v>
      </c>
      <c r="K53" s="84"/>
      <c r="L53" s="84" t="s">
        <v>71</v>
      </c>
      <c r="M53" s="84"/>
    </row>
    <row r="54" spans="1:13">
      <c r="A54" s="74">
        <v>53</v>
      </c>
      <c r="B54" s="86"/>
      <c r="C54" s="84"/>
      <c r="D54" s="84"/>
      <c r="E54" s="84"/>
      <c r="F54" s="84"/>
      <c r="G54" s="84"/>
      <c r="H54" s="84"/>
      <c r="I54" s="84"/>
      <c r="J54" s="84"/>
      <c r="K54" s="84"/>
      <c r="L54" s="84"/>
      <c r="M54" s="84"/>
    </row>
    <row r="55" spans="1:13">
      <c r="A55" s="74">
        <v>54</v>
      </c>
      <c r="B55" s="86"/>
      <c r="C55" s="84"/>
      <c r="D55" s="84"/>
      <c r="E55" s="84"/>
      <c r="F55" s="84"/>
      <c r="G55" s="84"/>
      <c r="H55" s="84"/>
      <c r="I55" s="84"/>
      <c r="J55" s="84"/>
      <c r="K55" s="84"/>
      <c r="L55" s="84"/>
      <c r="M55" s="84"/>
    </row>
    <row r="56" spans="1:13">
      <c r="A56" s="74">
        <v>55</v>
      </c>
      <c r="B56" s="86"/>
      <c r="C56" s="84"/>
      <c r="D56" s="84"/>
      <c r="E56" s="84"/>
      <c r="F56" s="84"/>
      <c r="G56" s="84"/>
      <c r="H56" s="84"/>
      <c r="I56" s="84"/>
      <c r="J56" s="84"/>
      <c r="K56" s="84"/>
      <c r="L56" s="84"/>
      <c r="M56" s="84"/>
    </row>
    <row r="57" spans="1:13">
      <c r="A57" s="74">
        <v>56</v>
      </c>
      <c r="B57" s="86"/>
      <c r="C57" s="84"/>
      <c r="D57" s="84"/>
      <c r="E57" s="84"/>
      <c r="F57" s="84"/>
      <c r="G57" s="84"/>
      <c r="H57" s="84"/>
      <c r="I57" s="84"/>
      <c r="J57" s="84"/>
      <c r="K57" s="84"/>
      <c r="L57" s="84"/>
      <c r="M57" s="84"/>
    </row>
    <row r="58" spans="1:13">
      <c r="A58" s="74">
        <v>57</v>
      </c>
      <c r="B58" s="86"/>
      <c r="C58" s="84"/>
      <c r="D58" s="84"/>
      <c r="E58" s="84"/>
      <c r="F58" s="84"/>
      <c r="G58" s="84"/>
      <c r="H58" s="84"/>
      <c r="I58" s="84"/>
      <c r="J58" s="84"/>
      <c r="K58" s="84"/>
      <c r="L58" s="84"/>
      <c r="M58" s="84"/>
    </row>
    <row r="59" spans="1:13">
      <c r="A59" s="74">
        <v>58</v>
      </c>
      <c r="B59" s="86"/>
      <c r="C59" s="84"/>
      <c r="D59" s="84"/>
      <c r="E59" s="84"/>
      <c r="F59" s="84"/>
      <c r="G59" s="84"/>
      <c r="H59" s="84"/>
      <c r="I59" s="84"/>
      <c r="J59" s="84"/>
      <c r="K59" s="84"/>
      <c r="L59" s="84"/>
      <c r="M59" s="84"/>
    </row>
    <row r="60" spans="1:13">
      <c r="A60" s="74">
        <v>59</v>
      </c>
      <c r="B60" s="86"/>
      <c r="C60" s="84"/>
      <c r="D60" s="84"/>
      <c r="E60" s="84"/>
      <c r="F60" s="84"/>
      <c r="G60" s="84"/>
      <c r="H60" s="84"/>
      <c r="I60" s="84"/>
      <c r="J60" s="84"/>
      <c r="K60" s="84"/>
      <c r="L60" s="84"/>
      <c r="M60" s="84"/>
    </row>
    <row r="61" spans="1:13">
      <c r="A61" s="74">
        <v>60</v>
      </c>
      <c r="B61" s="86"/>
      <c r="C61" s="84"/>
      <c r="D61" s="84"/>
      <c r="E61" s="84"/>
      <c r="F61" s="84"/>
      <c r="G61" s="84"/>
      <c r="H61" s="84"/>
      <c r="I61" s="84"/>
      <c r="J61" s="84"/>
      <c r="K61" s="84"/>
      <c r="L61" s="84"/>
      <c r="M61" s="84"/>
    </row>
    <row r="62" spans="1:13">
      <c r="A62" s="74">
        <v>61</v>
      </c>
      <c r="B62" s="86"/>
      <c r="C62" s="84"/>
      <c r="D62" s="84"/>
      <c r="E62" s="84"/>
      <c r="F62" s="84"/>
      <c r="G62" s="84"/>
      <c r="H62" s="84"/>
      <c r="I62" s="84"/>
      <c r="J62" s="84"/>
      <c r="K62" s="84"/>
      <c r="L62" s="84"/>
      <c r="M62" s="84"/>
    </row>
    <row r="63" spans="1:13">
      <c r="A63" s="74">
        <v>62</v>
      </c>
      <c r="B63" s="86"/>
      <c r="C63" s="84"/>
      <c r="D63" s="84"/>
      <c r="E63" s="84"/>
      <c r="F63" s="84"/>
      <c r="G63" s="84"/>
      <c r="H63" s="84"/>
      <c r="I63" s="84"/>
      <c r="J63" s="84"/>
      <c r="K63" s="84"/>
      <c r="L63" s="84"/>
      <c r="M63" s="84"/>
    </row>
    <row r="64" spans="1:13">
      <c r="A64" s="74">
        <v>63</v>
      </c>
      <c r="B64" s="86"/>
      <c r="C64" s="84"/>
      <c r="D64" s="84"/>
      <c r="E64" s="84"/>
      <c r="F64" s="84"/>
      <c r="G64" s="84"/>
      <c r="H64" s="84"/>
      <c r="I64" s="84"/>
      <c r="J64" s="84"/>
      <c r="K64" s="84"/>
      <c r="L64" s="84"/>
      <c r="M64" s="84"/>
    </row>
    <row r="65" spans="1:13">
      <c r="A65" s="74">
        <v>64</v>
      </c>
      <c r="B65" s="86"/>
      <c r="C65" s="84"/>
      <c r="D65" s="84"/>
      <c r="E65" s="84"/>
      <c r="F65" s="84"/>
      <c r="G65" s="84"/>
      <c r="H65" s="84"/>
      <c r="I65" s="84"/>
      <c r="J65" s="84"/>
      <c r="K65" s="84"/>
      <c r="L65" s="84"/>
      <c r="M65" s="84"/>
    </row>
    <row r="66" spans="1:13">
      <c r="A66" s="74">
        <v>65</v>
      </c>
      <c r="B66" s="86"/>
      <c r="C66" s="84"/>
      <c r="D66" s="84"/>
      <c r="E66" s="84"/>
      <c r="F66" s="84"/>
      <c r="G66" s="84"/>
      <c r="H66" s="84"/>
      <c r="I66" s="84"/>
      <c r="J66" s="84"/>
      <c r="K66" s="84"/>
      <c r="L66" s="84"/>
      <c r="M66" s="84"/>
    </row>
    <row r="67" spans="1:13">
      <c r="A67" s="74">
        <v>66</v>
      </c>
      <c r="B67" s="86"/>
      <c r="C67" s="84"/>
      <c r="D67" s="84"/>
      <c r="E67" s="84"/>
      <c r="F67" s="84"/>
      <c r="G67" s="84"/>
      <c r="H67" s="84"/>
      <c r="I67" s="84"/>
      <c r="J67" s="84"/>
      <c r="K67" s="84"/>
      <c r="L67" s="84"/>
      <c r="M67" s="84"/>
    </row>
    <row r="68" spans="1:13">
      <c r="A68" s="74">
        <v>67</v>
      </c>
      <c r="B68" s="86"/>
      <c r="C68" s="84"/>
      <c r="D68" s="84"/>
      <c r="E68" s="84"/>
      <c r="F68" s="84"/>
      <c r="G68" s="84"/>
      <c r="H68" s="84"/>
      <c r="I68" s="84"/>
      <c r="J68" s="84"/>
      <c r="K68" s="84"/>
      <c r="L68" s="84"/>
      <c r="M68" s="84"/>
    </row>
    <row r="69" spans="1:13">
      <c r="A69" s="74">
        <v>68</v>
      </c>
      <c r="B69" s="86"/>
      <c r="C69" s="84"/>
      <c r="D69" s="84"/>
      <c r="E69" s="84"/>
      <c r="F69" s="84"/>
      <c r="G69" s="84"/>
      <c r="H69" s="84"/>
      <c r="I69" s="84"/>
      <c r="J69" s="84"/>
      <c r="K69" s="84"/>
      <c r="L69" s="84"/>
      <c r="M69" s="84"/>
    </row>
    <row r="70" spans="1:13">
      <c r="A70" s="74">
        <v>69</v>
      </c>
      <c r="B70" s="86"/>
      <c r="C70" s="84"/>
      <c r="D70" s="84"/>
      <c r="E70" s="84"/>
      <c r="F70" s="84"/>
      <c r="G70" s="84"/>
      <c r="H70" s="84"/>
      <c r="I70" s="84"/>
      <c r="J70" s="84"/>
      <c r="K70" s="84"/>
      <c r="L70" s="84"/>
      <c r="M70" s="84"/>
    </row>
    <row r="71" spans="1:13">
      <c r="A71" s="74">
        <v>70</v>
      </c>
      <c r="B71" s="86"/>
      <c r="C71" s="84"/>
      <c r="D71" s="84"/>
      <c r="E71" s="84"/>
      <c r="F71" s="84"/>
      <c r="G71" s="84"/>
      <c r="H71" s="84"/>
      <c r="I71" s="84"/>
      <c r="J71" s="84"/>
      <c r="K71" s="84"/>
      <c r="L71" s="84"/>
      <c r="M71" s="84"/>
    </row>
    <row r="72" spans="1:13">
      <c r="A72" s="74">
        <v>71</v>
      </c>
      <c r="B72" s="86"/>
      <c r="C72" s="84"/>
      <c r="D72" s="84"/>
      <c r="E72" s="84"/>
      <c r="F72" s="84"/>
      <c r="G72" s="84"/>
      <c r="H72" s="84"/>
      <c r="I72" s="84"/>
      <c r="J72" s="84"/>
      <c r="K72" s="84"/>
      <c r="L72" s="84"/>
      <c r="M72" s="84"/>
    </row>
    <row r="73" spans="1:13">
      <c r="A73" s="74">
        <v>72</v>
      </c>
      <c r="B73" s="86"/>
      <c r="C73" s="84"/>
      <c r="D73" s="84"/>
      <c r="E73" s="84"/>
      <c r="F73" s="84"/>
      <c r="G73" s="84"/>
      <c r="H73" s="84"/>
      <c r="I73" s="84"/>
      <c r="J73" s="84"/>
      <c r="K73" s="84"/>
      <c r="L73" s="84"/>
      <c r="M73" s="84"/>
    </row>
    <row r="74" spans="1:13">
      <c r="A74" s="74">
        <v>73</v>
      </c>
      <c r="B74" s="86"/>
      <c r="C74" s="84"/>
      <c r="D74" s="84"/>
      <c r="E74" s="84"/>
      <c r="F74" s="84"/>
      <c r="G74" s="84"/>
      <c r="H74" s="84"/>
      <c r="I74" s="84"/>
      <c r="J74" s="84"/>
      <c r="K74" s="84"/>
      <c r="L74" s="84"/>
      <c r="M74" s="84"/>
    </row>
    <row r="75" spans="1:13">
      <c r="A75" s="74">
        <v>74</v>
      </c>
      <c r="B75" s="86"/>
      <c r="C75" s="84"/>
      <c r="D75" s="84"/>
      <c r="E75" s="84"/>
      <c r="F75" s="84"/>
      <c r="G75" s="84"/>
      <c r="H75" s="84"/>
      <c r="I75" s="84"/>
      <c r="J75" s="84"/>
      <c r="K75" s="84"/>
      <c r="L75" s="84"/>
      <c r="M75" s="84"/>
    </row>
    <row r="76" spans="1:13">
      <c r="A76" s="74">
        <v>75</v>
      </c>
      <c r="B76" s="86"/>
      <c r="C76" s="84"/>
      <c r="D76" s="84"/>
      <c r="E76" s="84"/>
      <c r="F76" s="84"/>
      <c r="G76" s="84"/>
      <c r="H76" s="84"/>
      <c r="I76" s="84"/>
      <c r="J76" s="84"/>
      <c r="K76" s="84"/>
      <c r="L76" s="84"/>
      <c r="M76" s="84"/>
    </row>
    <row r="77" spans="1:13">
      <c r="A77" s="74">
        <v>76</v>
      </c>
      <c r="B77" s="86"/>
      <c r="C77" s="84"/>
      <c r="D77" s="84"/>
      <c r="E77" s="84"/>
      <c r="F77" s="84"/>
      <c r="G77" s="84"/>
      <c r="H77" s="84"/>
      <c r="I77" s="84"/>
      <c r="J77" s="84"/>
      <c r="K77" s="84"/>
      <c r="L77" s="84"/>
      <c r="M77" s="84"/>
    </row>
    <row r="78" spans="1:13">
      <c r="A78" s="74">
        <v>77</v>
      </c>
      <c r="B78" s="86"/>
      <c r="C78" s="84"/>
      <c r="D78" s="84"/>
      <c r="E78" s="84"/>
      <c r="F78" s="84"/>
      <c r="G78" s="84"/>
      <c r="H78" s="84"/>
      <c r="I78" s="84"/>
      <c r="J78" s="84"/>
      <c r="K78" s="84"/>
      <c r="L78" s="84"/>
      <c r="M78" s="84"/>
    </row>
    <row r="79" spans="1:13">
      <c r="A79" s="74">
        <v>78</v>
      </c>
      <c r="B79" s="86"/>
      <c r="C79" s="84"/>
      <c r="D79" s="84"/>
      <c r="E79" s="84"/>
      <c r="F79" s="84"/>
      <c r="G79" s="84"/>
      <c r="H79" s="84"/>
      <c r="I79" s="84"/>
      <c r="J79" s="84"/>
      <c r="K79" s="84"/>
      <c r="L79" s="84"/>
      <c r="M79" s="84"/>
    </row>
    <row r="80" spans="1:13">
      <c r="A80" s="74">
        <v>79</v>
      </c>
      <c r="B80" s="86"/>
      <c r="C80" s="84"/>
      <c r="D80" s="84"/>
      <c r="E80" s="84"/>
      <c r="F80" s="84"/>
      <c r="G80" s="84"/>
      <c r="H80" s="84"/>
      <c r="I80" s="84"/>
      <c r="J80" s="84"/>
      <c r="K80" s="84"/>
      <c r="L80" s="84"/>
      <c r="M80" s="84"/>
    </row>
    <row r="81" spans="1:13">
      <c r="A81" s="74">
        <v>80</v>
      </c>
      <c r="B81" s="86"/>
      <c r="C81" s="84"/>
      <c r="D81" s="84"/>
      <c r="E81" s="84"/>
      <c r="F81" s="84"/>
      <c r="G81" s="84"/>
      <c r="H81" s="84"/>
      <c r="I81" s="84"/>
      <c r="J81" s="84"/>
      <c r="K81" s="84"/>
      <c r="L81" s="84"/>
      <c r="M81" s="84"/>
    </row>
    <row r="82" spans="1:13">
      <c r="A82" s="74">
        <v>81</v>
      </c>
      <c r="B82" s="86"/>
      <c r="C82" s="84"/>
      <c r="D82" s="84"/>
      <c r="E82" s="84"/>
      <c r="F82" s="84"/>
      <c r="G82" s="84"/>
      <c r="H82" s="84"/>
      <c r="I82" s="84"/>
      <c r="J82" s="84"/>
      <c r="K82" s="84"/>
      <c r="L82" s="84"/>
      <c r="M82" s="84"/>
    </row>
    <row r="83" spans="1:13">
      <c r="A83" s="74">
        <v>82</v>
      </c>
      <c r="B83" s="86"/>
      <c r="C83" s="84"/>
      <c r="D83" s="84"/>
      <c r="E83" s="84"/>
      <c r="F83" s="84"/>
      <c r="G83" s="84"/>
      <c r="H83" s="84"/>
      <c r="I83" s="84"/>
      <c r="J83" s="84"/>
      <c r="K83" s="84"/>
      <c r="L83" s="84"/>
      <c r="M83" s="84"/>
    </row>
    <row r="84" spans="1:13">
      <c r="A84" s="74">
        <v>83</v>
      </c>
      <c r="B84" s="86"/>
      <c r="C84" s="84"/>
      <c r="D84" s="84"/>
      <c r="E84" s="84"/>
      <c r="F84" s="84"/>
      <c r="G84" s="84"/>
      <c r="H84" s="84"/>
      <c r="I84" s="84"/>
      <c r="J84" s="84"/>
      <c r="K84" s="84"/>
      <c r="L84" s="84"/>
      <c r="M84" s="84"/>
    </row>
    <row r="85" spans="1:13">
      <c r="A85" s="74">
        <v>84</v>
      </c>
      <c r="B85" s="86"/>
      <c r="C85" s="84"/>
      <c r="D85" s="84"/>
      <c r="E85" s="84"/>
      <c r="F85" s="84"/>
      <c r="G85" s="84"/>
      <c r="H85" s="84"/>
      <c r="I85" s="84"/>
      <c r="J85" s="84"/>
      <c r="K85" s="84"/>
      <c r="L85" s="84"/>
      <c r="M85" s="84"/>
    </row>
    <row r="86" spans="1:13">
      <c r="A86" s="74">
        <v>85</v>
      </c>
      <c r="B86" s="86"/>
      <c r="C86" s="84"/>
      <c r="D86" s="84"/>
      <c r="E86" s="84"/>
      <c r="F86" s="84"/>
      <c r="G86" s="84"/>
      <c r="H86" s="84"/>
      <c r="I86" s="84"/>
      <c r="J86" s="84"/>
      <c r="K86" s="84"/>
      <c r="L86" s="84"/>
      <c r="M86" s="84"/>
    </row>
    <row r="87" spans="1:13">
      <c r="A87" s="74">
        <v>86</v>
      </c>
      <c r="B87" s="86"/>
      <c r="C87" s="84"/>
      <c r="D87" s="84"/>
      <c r="E87" s="84"/>
      <c r="F87" s="84"/>
      <c r="G87" s="84"/>
      <c r="H87" s="84"/>
      <c r="I87" s="84"/>
      <c r="J87" s="84"/>
      <c r="K87" s="84"/>
      <c r="L87" s="84"/>
      <c r="M87" s="84"/>
    </row>
    <row r="88" spans="1:13">
      <c r="A88" s="74">
        <v>87</v>
      </c>
      <c r="B88" s="86"/>
      <c r="C88" s="84"/>
      <c r="D88" s="84"/>
      <c r="E88" s="84"/>
      <c r="F88" s="84"/>
      <c r="G88" s="84"/>
      <c r="H88" s="84"/>
      <c r="I88" s="84"/>
      <c r="J88" s="84"/>
      <c r="K88" s="84"/>
      <c r="L88" s="84"/>
      <c r="M88" s="84"/>
    </row>
    <row r="89" spans="1:13">
      <c r="A89" s="74">
        <v>88</v>
      </c>
      <c r="B89" s="86"/>
      <c r="C89" s="84"/>
      <c r="D89" s="84"/>
      <c r="E89" s="84"/>
      <c r="F89" s="84"/>
      <c r="G89" s="84"/>
      <c r="H89" s="84"/>
      <c r="I89" s="84"/>
      <c r="J89" s="84"/>
      <c r="K89" s="84"/>
      <c r="L89" s="84"/>
      <c r="M89" s="84"/>
    </row>
    <row r="90" spans="1:13">
      <c r="A90" s="74">
        <v>89</v>
      </c>
      <c r="B90" s="86"/>
      <c r="C90" s="84"/>
      <c r="D90" s="84"/>
      <c r="E90" s="84"/>
      <c r="F90" s="84"/>
      <c r="G90" s="84"/>
      <c r="H90" s="84"/>
      <c r="I90" s="84"/>
      <c r="J90" s="84"/>
      <c r="K90" s="84"/>
      <c r="L90" s="84"/>
      <c r="M90" s="84"/>
    </row>
    <row r="91" spans="1:13">
      <c r="A91" s="74">
        <v>90</v>
      </c>
      <c r="B91" s="86"/>
      <c r="C91" s="84"/>
      <c r="D91" s="84"/>
      <c r="E91" s="84"/>
      <c r="F91" s="84"/>
      <c r="G91" s="84"/>
      <c r="H91" s="84"/>
      <c r="I91" s="84"/>
      <c r="J91" s="84"/>
      <c r="K91" s="84"/>
      <c r="L91" s="84"/>
      <c r="M91" s="84"/>
    </row>
    <row r="92" spans="1:13">
      <c r="A92" s="74">
        <v>91</v>
      </c>
      <c r="B92" s="86"/>
      <c r="C92" s="84"/>
      <c r="D92" s="84"/>
      <c r="E92" s="84"/>
      <c r="F92" s="84"/>
      <c r="G92" s="84"/>
      <c r="H92" s="84"/>
      <c r="I92" s="84"/>
      <c r="J92" s="84"/>
      <c r="K92" s="84"/>
      <c r="L92" s="84"/>
      <c r="M92" s="84"/>
    </row>
    <row r="93" spans="1:13">
      <c r="A93" s="74">
        <v>92</v>
      </c>
      <c r="B93" s="86"/>
      <c r="C93" s="84"/>
      <c r="D93" s="84"/>
      <c r="E93" s="84"/>
      <c r="F93" s="84"/>
      <c r="G93" s="84"/>
      <c r="H93" s="84"/>
      <c r="I93" s="84"/>
      <c r="J93" s="84"/>
      <c r="K93" s="84"/>
      <c r="L93" s="84"/>
      <c r="M93" s="84"/>
    </row>
    <row r="94" spans="1:13">
      <c r="A94" s="74">
        <v>93</v>
      </c>
      <c r="B94" s="86"/>
      <c r="C94" s="84"/>
      <c r="D94" s="84"/>
      <c r="E94" s="84"/>
      <c r="F94" s="84"/>
      <c r="G94" s="84"/>
      <c r="H94" s="84"/>
      <c r="I94" s="84"/>
      <c r="J94" s="84"/>
      <c r="K94" s="84"/>
      <c r="L94" s="84"/>
      <c r="M94" s="84"/>
    </row>
    <row r="95" spans="1:13">
      <c r="A95" s="74">
        <v>94</v>
      </c>
      <c r="B95" s="86"/>
      <c r="C95" s="84"/>
      <c r="D95" s="84"/>
      <c r="E95" s="84"/>
      <c r="F95" s="84"/>
      <c r="G95" s="84"/>
      <c r="H95" s="84"/>
      <c r="I95" s="84"/>
      <c r="J95" s="84"/>
      <c r="K95" s="84"/>
      <c r="L95" s="84"/>
      <c r="M95" s="84"/>
    </row>
    <row r="96" spans="1:13">
      <c r="A96" s="74">
        <v>95</v>
      </c>
      <c r="B96" s="86"/>
      <c r="C96" s="84"/>
      <c r="D96" s="84"/>
      <c r="E96" s="84"/>
      <c r="F96" s="84"/>
      <c r="G96" s="84"/>
      <c r="H96" s="84"/>
      <c r="I96" s="84"/>
      <c r="J96" s="84"/>
      <c r="K96" s="84"/>
      <c r="L96" s="84"/>
      <c r="M96" s="84"/>
    </row>
    <row r="97" spans="1:13">
      <c r="A97" s="74">
        <v>96</v>
      </c>
      <c r="B97" s="86"/>
      <c r="C97" s="84"/>
      <c r="D97" s="84"/>
      <c r="E97" s="84"/>
      <c r="F97" s="84"/>
      <c r="G97" s="84"/>
      <c r="H97" s="84"/>
      <c r="I97" s="84"/>
      <c r="J97" s="84"/>
      <c r="K97" s="84"/>
      <c r="L97" s="84"/>
      <c r="M97" s="84"/>
    </row>
    <row r="98" spans="1:13">
      <c r="A98" s="74">
        <v>97</v>
      </c>
      <c r="B98" s="86"/>
      <c r="C98" s="84"/>
      <c r="D98" s="84"/>
      <c r="E98" s="84"/>
      <c r="F98" s="84"/>
      <c r="G98" s="84"/>
      <c r="H98" s="84"/>
      <c r="I98" s="84"/>
      <c r="J98" s="84"/>
      <c r="K98" s="84"/>
      <c r="L98" s="84"/>
      <c r="M98" s="84"/>
    </row>
    <row r="99" spans="1:13">
      <c r="A99" s="74">
        <v>98</v>
      </c>
      <c r="B99" s="86"/>
      <c r="C99" s="84"/>
      <c r="D99" s="84"/>
      <c r="E99" s="84"/>
      <c r="F99" s="84"/>
      <c r="G99" s="84"/>
      <c r="H99" s="84"/>
      <c r="I99" s="84"/>
      <c r="J99" s="84"/>
      <c r="K99" s="84"/>
      <c r="L99" s="84"/>
      <c r="M99" s="84"/>
    </row>
    <row r="100" spans="1:13">
      <c r="A100" s="74">
        <v>99</v>
      </c>
      <c r="B100" s="86"/>
      <c r="C100" s="84"/>
      <c r="D100" s="84"/>
      <c r="E100" s="84"/>
      <c r="F100" s="84"/>
      <c r="G100" s="84"/>
      <c r="H100" s="84"/>
      <c r="I100" s="84"/>
      <c r="J100" s="84"/>
      <c r="K100" s="84"/>
      <c r="L100" s="84"/>
      <c r="M100" s="84"/>
    </row>
    <row r="101" spans="1:13">
      <c r="A101" s="74">
        <v>100</v>
      </c>
      <c r="B101" s="86"/>
      <c r="C101" s="84"/>
      <c r="D101" s="84"/>
      <c r="E101" s="84"/>
      <c r="F101" s="84"/>
      <c r="G101" s="84"/>
      <c r="H101" s="84"/>
      <c r="I101" s="84"/>
      <c r="J101" s="84"/>
      <c r="K101" s="84"/>
      <c r="L101" s="84"/>
      <c r="M101" s="84"/>
    </row>
  </sheetData>
  <sheetProtection selectLockedCells="1" sort="0"/>
  <phoneticPr fontId="1"/>
  <pageMargins left="0.31496062992125984" right="0.31496062992125984" top="0.55118110236220474" bottom="0.35433070866141736" header="0.31496062992125984" footer="0.31496062992125984"/>
  <pageSetup paperSize="9" scale="90" orientation="landscape"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3"/>
  <sheetViews>
    <sheetView zoomScaleNormal="100" workbookViewId="0">
      <selection activeCell="L11" sqref="L11:N12"/>
    </sheetView>
  </sheetViews>
  <sheetFormatPr defaultColWidth="9" defaultRowHeight="13.5"/>
  <cols>
    <col min="1" max="1" width="2.5" style="1" customWidth="1"/>
    <col min="2" max="2" width="4.625" style="24" customWidth="1"/>
    <col min="3" max="3" width="5.625" style="1" customWidth="1"/>
    <col min="4" max="4" width="6.875" style="1" customWidth="1"/>
    <col min="5" max="5" width="11.875" style="1" customWidth="1"/>
    <col min="6" max="6" width="6.625" style="1" customWidth="1"/>
    <col min="7" max="7" width="3.625" style="1" customWidth="1"/>
    <col min="8" max="9" width="5.625" style="1" customWidth="1"/>
    <col min="10" max="10" width="1.625" style="1" hidden="1" customWidth="1"/>
    <col min="11" max="11" width="4.625" style="1" customWidth="1"/>
    <col min="12" max="12" width="4.375" style="1" customWidth="1"/>
    <col min="13" max="13" width="3.75" style="1" customWidth="1"/>
    <col min="14" max="14" width="4.375" style="1" customWidth="1"/>
    <col min="15" max="15" width="3.75" style="1" customWidth="1"/>
    <col min="16" max="17" width="8.125" style="1" customWidth="1"/>
    <col min="18" max="18" width="2.125" style="1" customWidth="1"/>
    <col min="19" max="20" width="5.625" style="1" customWidth="1"/>
    <col min="21" max="21" width="1.875" style="1" customWidth="1"/>
    <col min="22" max="16384" width="9" style="1"/>
  </cols>
  <sheetData>
    <row r="1" spans="2:20" ht="19.5">
      <c r="B1" s="209" t="s">
        <v>103</v>
      </c>
      <c r="C1" s="209"/>
      <c r="D1" s="209"/>
      <c r="E1" s="209"/>
      <c r="F1" s="209"/>
      <c r="G1" s="209"/>
      <c r="H1" s="209"/>
      <c r="I1" s="209"/>
      <c r="J1" s="209"/>
      <c r="K1" s="209"/>
      <c r="L1" s="209"/>
      <c r="M1" s="209"/>
      <c r="N1" s="209"/>
      <c r="O1" s="209"/>
      <c r="P1" s="209"/>
      <c r="Q1" s="209"/>
      <c r="R1" s="209"/>
      <c r="S1" s="209"/>
      <c r="T1" s="209"/>
    </row>
    <row r="2" spans="2:20" ht="19.5">
      <c r="B2" s="209" t="s">
        <v>88</v>
      </c>
      <c r="C2" s="209"/>
      <c r="D2" s="209"/>
      <c r="E2" s="209"/>
      <c r="F2" s="209"/>
      <c r="G2" s="209"/>
      <c r="H2" s="209"/>
      <c r="I2" s="209"/>
      <c r="J2" s="209"/>
      <c r="K2" s="209"/>
      <c r="L2" s="209"/>
      <c r="M2" s="209"/>
      <c r="N2" s="209"/>
      <c r="O2" s="209"/>
      <c r="P2" s="209"/>
      <c r="Q2" s="209"/>
      <c r="R2" s="209"/>
      <c r="S2" s="209"/>
      <c r="T2" s="209"/>
    </row>
    <row r="3" spans="2:20" ht="14.25" thickBot="1">
      <c r="B3" s="2"/>
    </row>
    <row r="4" spans="2:20" ht="15" customHeight="1">
      <c r="B4" s="217" t="s">
        <v>14</v>
      </c>
      <c r="C4" s="218"/>
      <c r="D4" s="230" t="str">
        <f>B1</f>
        <v>令和7（２０２5）年度  神奈川県中学校サッカー大会</v>
      </c>
      <c r="E4" s="231"/>
      <c r="F4" s="231"/>
      <c r="G4" s="231"/>
      <c r="H4" s="231"/>
      <c r="I4" s="223" t="s">
        <v>7</v>
      </c>
      <c r="J4" s="224"/>
      <c r="K4" s="225"/>
      <c r="L4" s="131" t="s">
        <v>21</v>
      </c>
      <c r="M4" s="132"/>
      <c r="N4" s="132"/>
      <c r="O4" s="132"/>
      <c r="P4" s="133"/>
      <c r="Q4" s="140" t="s">
        <v>0</v>
      </c>
      <c r="R4" s="141"/>
      <c r="S4" s="141"/>
      <c r="T4" s="142"/>
    </row>
    <row r="5" spans="2:20" ht="10.5" hidden="1" customHeight="1" thickBot="1">
      <c r="B5" s="219"/>
      <c r="C5" s="220"/>
      <c r="D5" s="232"/>
      <c r="E5" s="233"/>
      <c r="F5" s="233"/>
      <c r="G5" s="233"/>
      <c r="H5" s="233"/>
      <c r="I5" s="226"/>
      <c r="J5" s="193"/>
      <c r="K5" s="194"/>
      <c r="L5" s="134"/>
      <c r="M5" s="135"/>
      <c r="N5" s="135"/>
      <c r="O5" s="135"/>
      <c r="P5" s="136"/>
      <c r="Q5" s="134"/>
      <c r="R5" s="135"/>
      <c r="S5" s="135"/>
      <c r="T5" s="143"/>
    </row>
    <row r="6" spans="2:20" ht="13.5" hidden="1" customHeight="1">
      <c r="B6" s="219"/>
      <c r="C6" s="220"/>
      <c r="D6" s="232"/>
      <c r="E6" s="233"/>
      <c r="F6" s="233"/>
      <c r="G6" s="233"/>
      <c r="H6" s="233"/>
      <c r="I6" s="226"/>
      <c r="J6" s="193"/>
      <c r="K6" s="194"/>
      <c r="L6" s="134"/>
      <c r="M6" s="135"/>
      <c r="N6" s="135"/>
      <c r="O6" s="135"/>
      <c r="P6" s="136"/>
      <c r="Q6" s="134"/>
      <c r="R6" s="135"/>
      <c r="S6" s="135"/>
      <c r="T6" s="143"/>
    </row>
    <row r="7" spans="2:20" ht="25.5" customHeight="1">
      <c r="B7" s="245" t="s">
        <v>17</v>
      </c>
      <c r="C7" s="246"/>
      <c r="D7" s="273"/>
      <c r="E7" s="274"/>
      <c r="F7" s="274"/>
      <c r="G7" s="274"/>
      <c r="H7" s="275"/>
      <c r="I7" s="226"/>
      <c r="J7" s="193"/>
      <c r="K7" s="194"/>
      <c r="L7" s="137"/>
      <c r="M7" s="138"/>
      <c r="N7" s="138"/>
      <c r="O7" s="138"/>
      <c r="P7" s="139"/>
      <c r="Q7" s="134"/>
      <c r="R7" s="135"/>
      <c r="S7" s="135"/>
      <c r="T7" s="143"/>
    </row>
    <row r="8" spans="2:20" ht="14.25" customHeight="1">
      <c r="B8" s="247" t="s">
        <v>31</v>
      </c>
      <c r="C8" s="248"/>
      <c r="D8" s="242"/>
      <c r="E8" s="243"/>
      <c r="F8" s="243"/>
      <c r="G8" s="243"/>
      <c r="H8" s="244"/>
      <c r="I8" s="227"/>
      <c r="J8" s="228"/>
      <c r="K8" s="229"/>
      <c r="L8" s="152" t="s">
        <v>18</v>
      </c>
      <c r="M8" s="153"/>
      <c r="N8" s="154"/>
      <c r="O8" s="155" t="s">
        <v>19</v>
      </c>
      <c r="P8" s="156"/>
      <c r="Q8" s="152" t="s">
        <v>20</v>
      </c>
      <c r="R8" s="154"/>
      <c r="S8" s="155" t="s">
        <v>12</v>
      </c>
      <c r="T8" s="157"/>
    </row>
    <row r="9" spans="2:20" ht="13.5" customHeight="1">
      <c r="B9" s="215" t="s">
        <v>1</v>
      </c>
      <c r="C9" s="216"/>
      <c r="D9" s="221"/>
      <c r="E9" s="222"/>
      <c r="F9" s="222"/>
      <c r="G9" s="222"/>
      <c r="H9" s="222"/>
      <c r="I9" s="192" t="s">
        <v>2</v>
      </c>
      <c r="J9" s="193"/>
      <c r="K9" s="194"/>
      <c r="L9" s="158"/>
      <c r="M9" s="170"/>
      <c r="N9" s="159"/>
      <c r="O9" s="162"/>
      <c r="P9" s="168"/>
      <c r="Q9" s="158"/>
      <c r="R9" s="159"/>
      <c r="S9" s="160"/>
      <c r="T9" s="161"/>
    </row>
    <row r="10" spans="2:20" ht="13.5" customHeight="1">
      <c r="B10" s="215"/>
      <c r="C10" s="216"/>
      <c r="D10" s="221"/>
      <c r="E10" s="222"/>
      <c r="F10" s="222"/>
      <c r="G10" s="222"/>
      <c r="H10" s="222"/>
      <c r="I10" s="192"/>
      <c r="J10" s="193"/>
      <c r="K10" s="194"/>
      <c r="L10" s="158"/>
      <c r="M10" s="170"/>
      <c r="N10" s="159"/>
      <c r="O10" s="162"/>
      <c r="P10" s="168"/>
      <c r="Q10" s="158"/>
      <c r="R10" s="159"/>
      <c r="S10" s="162"/>
      <c r="T10" s="163"/>
    </row>
    <row r="11" spans="2:20" ht="13.5" customHeight="1">
      <c r="B11" s="215" t="s">
        <v>15</v>
      </c>
      <c r="C11" s="216"/>
      <c r="D11" s="221"/>
      <c r="E11" s="222"/>
      <c r="F11" s="222"/>
      <c r="G11" s="222"/>
      <c r="H11" s="222"/>
      <c r="I11" s="234" t="s">
        <v>3</v>
      </c>
      <c r="J11" s="235"/>
      <c r="K11" s="236"/>
      <c r="L11" s="171"/>
      <c r="M11" s="172"/>
      <c r="N11" s="173"/>
      <c r="O11" s="162"/>
      <c r="P11" s="168"/>
      <c r="Q11" s="158"/>
      <c r="R11" s="159"/>
      <c r="S11" s="162"/>
      <c r="T11" s="163"/>
    </row>
    <row r="12" spans="2:20" ht="13.5" customHeight="1">
      <c r="B12" s="215"/>
      <c r="C12" s="216"/>
      <c r="D12" s="221"/>
      <c r="E12" s="222"/>
      <c r="F12" s="222"/>
      <c r="G12" s="222"/>
      <c r="H12" s="222"/>
      <c r="I12" s="237"/>
      <c r="J12" s="228"/>
      <c r="K12" s="229"/>
      <c r="L12" s="174"/>
      <c r="M12" s="175"/>
      <c r="N12" s="176"/>
      <c r="O12" s="162"/>
      <c r="P12" s="168"/>
      <c r="Q12" s="158"/>
      <c r="R12" s="159"/>
      <c r="S12" s="162"/>
      <c r="T12" s="163"/>
    </row>
    <row r="13" spans="2:20" ht="13.5" customHeight="1">
      <c r="B13" s="215" t="s">
        <v>16</v>
      </c>
      <c r="C13" s="216"/>
      <c r="D13" s="221"/>
      <c r="E13" s="222"/>
      <c r="F13" s="222"/>
      <c r="G13" s="222"/>
      <c r="H13" s="222"/>
      <c r="I13" s="192" t="s">
        <v>4</v>
      </c>
      <c r="J13" s="193"/>
      <c r="K13" s="194"/>
      <c r="L13" s="158"/>
      <c r="M13" s="170"/>
      <c r="N13" s="159"/>
      <c r="O13" s="162"/>
      <c r="P13" s="168"/>
      <c r="Q13" s="158"/>
      <c r="R13" s="159"/>
      <c r="S13" s="162"/>
      <c r="T13" s="163"/>
    </row>
    <row r="14" spans="2:20" ht="13.5" customHeight="1" thickBot="1">
      <c r="B14" s="249"/>
      <c r="C14" s="250"/>
      <c r="D14" s="221"/>
      <c r="E14" s="222"/>
      <c r="F14" s="222"/>
      <c r="G14" s="222"/>
      <c r="H14" s="222"/>
      <c r="I14" s="212"/>
      <c r="J14" s="213"/>
      <c r="K14" s="214"/>
      <c r="L14" s="166"/>
      <c r="M14" s="177"/>
      <c r="N14" s="167"/>
      <c r="O14" s="164"/>
      <c r="P14" s="169"/>
      <c r="Q14" s="166"/>
      <c r="R14" s="167"/>
      <c r="S14" s="164"/>
      <c r="T14" s="165"/>
    </row>
    <row r="15" spans="2:20" ht="30" customHeight="1">
      <c r="B15" s="251" t="s">
        <v>25</v>
      </c>
      <c r="C15" s="252"/>
      <c r="D15" s="50" t="s">
        <v>26</v>
      </c>
      <c r="E15" s="255"/>
      <c r="F15" s="255"/>
      <c r="G15" s="255"/>
      <c r="H15" s="256"/>
      <c r="I15" s="238" t="s">
        <v>28</v>
      </c>
      <c r="J15" s="239"/>
      <c r="K15" s="239"/>
      <c r="L15" s="148"/>
      <c r="M15" s="148"/>
      <c r="N15" s="148"/>
      <c r="O15" s="148"/>
      <c r="P15" s="148"/>
      <c r="Q15" s="149"/>
      <c r="R15" s="144" t="s">
        <v>30</v>
      </c>
      <c r="S15" s="144"/>
      <c r="T15" s="145"/>
    </row>
    <row r="16" spans="2:20" ht="30" customHeight="1" thickBot="1">
      <c r="B16" s="253"/>
      <c r="C16" s="254"/>
      <c r="D16" s="51" t="s">
        <v>27</v>
      </c>
      <c r="E16" s="257"/>
      <c r="F16" s="257"/>
      <c r="G16" s="257"/>
      <c r="H16" s="258"/>
      <c r="I16" s="240" t="s">
        <v>29</v>
      </c>
      <c r="J16" s="241"/>
      <c r="K16" s="241"/>
      <c r="L16" s="150"/>
      <c r="M16" s="150"/>
      <c r="N16" s="150"/>
      <c r="O16" s="150"/>
      <c r="P16" s="150"/>
      <c r="Q16" s="151"/>
      <c r="R16" s="146"/>
      <c r="S16" s="146"/>
      <c r="T16" s="147"/>
    </row>
    <row r="17" spans="2:20" ht="14.25" thickBot="1">
      <c r="B17" s="3"/>
    </row>
    <row r="18" spans="2:20" ht="15.75" customHeight="1">
      <c r="B18" s="103" t="s">
        <v>23</v>
      </c>
      <c r="C18" s="205" t="s">
        <v>8</v>
      </c>
      <c r="D18" s="206"/>
      <c r="E18" s="206"/>
      <c r="F18" s="207" t="s">
        <v>32</v>
      </c>
      <c r="G18" s="208"/>
      <c r="H18" s="4" t="s">
        <v>11</v>
      </c>
      <c r="I18" s="5" t="s">
        <v>9</v>
      </c>
      <c r="J18" s="6"/>
      <c r="K18" s="7" t="s">
        <v>23</v>
      </c>
      <c r="L18" s="205" t="s">
        <v>8</v>
      </c>
      <c r="M18" s="206"/>
      <c r="N18" s="206"/>
      <c r="O18" s="206"/>
      <c r="P18" s="206"/>
      <c r="Q18" s="207" t="s">
        <v>32</v>
      </c>
      <c r="R18" s="208"/>
      <c r="S18" s="4" t="s">
        <v>11</v>
      </c>
      <c r="T18" s="8" t="s">
        <v>9</v>
      </c>
    </row>
    <row r="19" spans="2:20" ht="18" customHeight="1">
      <c r="B19" s="9">
        <v>1</v>
      </c>
      <c r="C19" s="199" t="str">
        <f>IF('KICK OFFデータ'!D2="","",VLOOKUP(B19,'KICK OFFデータ'!$A$1:$M$51,4)&amp;" "&amp;"("&amp;VLOOKUP(B19,'KICK OFFデータ'!$A$1:$M$51,5)&amp;")")</f>
        <v/>
      </c>
      <c r="D19" s="200"/>
      <c r="E19" s="181"/>
      <c r="F19" s="195" t="str">
        <f>IF('KICK OFFデータ'!D2="","",VLOOKUP(B19,'KICK OFFデータ'!$A$1:$M$51,2))</f>
        <v/>
      </c>
      <c r="G19" s="196"/>
      <c r="H19" s="79"/>
      <c r="I19" s="80" t="str">
        <f>IF('KICK OFFデータ'!D2="","",VLOOKUP(B19,'KICK OFFデータ'!$A$1:$M$51,7))</f>
        <v/>
      </c>
      <c r="J19" s="10"/>
      <c r="K19" s="11">
        <v>26</v>
      </c>
      <c r="L19" s="180" t="str">
        <f>IF('KICK OFFデータ'!D27="","",VLOOKUP(K19,'KICK OFFデータ'!$A$1:$M$51,4)&amp;" "&amp;"("&amp;VLOOKUP(K19,'KICK OFFデータ'!$A$1:$M$51,5)&amp;")")</f>
        <v/>
      </c>
      <c r="M19" s="181"/>
      <c r="N19" s="182"/>
      <c r="O19" s="182"/>
      <c r="P19" s="182"/>
      <c r="Q19" s="195" t="str">
        <f>IF('KICK OFFデータ'!D27="","",VLOOKUP(K19,'KICK OFFデータ'!$A$1:$M$51,2))</f>
        <v/>
      </c>
      <c r="R19" s="196"/>
      <c r="S19" s="79"/>
      <c r="T19" s="80" t="str">
        <f>IF('KICK OFFデータ'!D27="","",VLOOKUP(K19,'KICK OFFデータ'!$A$1:$M$51,7))</f>
        <v/>
      </c>
    </row>
    <row r="20" spans="2:20" ht="18" customHeight="1">
      <c r="B20" s="9">
        <v>2</v>
      </c>
      <c r="C20" s="199" t="str">
        <f>IF('KICK OFFデータ'!D3="","",VLOOKUP(B20,'KICK OFFデータ'!$A$1:$M$51,4)&amp;" "&amp;"("&amp;VLOOKUP(B20,'KICK OFFデータ'!$A$1:$M$51,5)&amp;")")</f>
        <v/>
      </c>
      <c r="D20" s="200"/>
      <c r="E20" s="181"/>
      <c r="F20" s="195" t="str">
        <f>IF('KICK OFFデータ'!D3="","",VLOOKUP(B20,'KICK OFFデータ'!$A$1:$M$51,2))</f>
        <v/>
      </c>
      <c r="G20" s="196"/>
      <c r="H20" s="79"/>
      <c r="I20" s="80" t="str">
        <f>IF('KICK OFFデータ'!D3="","",VLOOKUP(B20,'KICK OFFデータ'!$A$1:$M$51,7))</f>
        <v/>
      </c>
      <c r="J20" s="10"/>
      <c r="K20" s="11">
        <v>27</v>
      </c>
      <c r="L20" s="180" t="str">
        <f>IF('KICK OFFデータ'!D28="","",VLOOKUP(K20,'KICK OFFデータ'!$A$1:$M$51,4)&amp;" "&amp;"("&amp;VLOOKUP(K20,'KICK OFFデータ'!$A$1:$M$51,5)&amp;")")</f>
        <v/>
      </c>
      <c r="M20" s="181"/>
      <c r="N20" s="182"/>
      <c r="O20" s="182"/>
      <c r="P20" s="182"/>
      <c r="Q20" s="183" t="str">
        <f>IF('KICK OFFデータ'!D28="","",VLOOKUP(K20,'KICK OFFデータ'!$A$1:$M$51,2))</f>
        <v/>
      </c>
      <c r="R20" s="184"/>
      <c r="S20" s="79"/>
      <c r="T20" s="80" t="str">
        <f>IF('KICK OFFデータ'!D28="","",VLOOKUP(K20,'KICK OFFデータ'!$A$1:$M$51,7))</f>
        <v/>
      </c>
    </row>
    <row r="21" spans="2:20" ht="18" customHeight="1">
      <c r="B21" s="9">
        <v>3</v>
      </c>
      <c r="C21" s="199" t="str">
        <f>IF('KICK OFFデータ'!D4="","",VLOOKUP(B21,'KICK OFFデータ'!$A$1:$M$51,4)&amp;" "&amp;"("&amp;VLOOKUP(B21,'KICK OFFデータ'!$A$1:$M$51,5)&amp;")")</f>
        <v/>
      </c>
      <c r="D21" s="200"/>
      <c r="E21" s="181"/>
      <c r="F21" s="195" t="str">
        <f>IF('KICK OFFデータ'!D4="","",VLOOKUP(B21,'KICK OFFデータ'!$A$1:$M$51,2))</f>
        <v/>
      </c>
      <c r="G21" s="196"/>
      <c r="H21" s="79"/>
      <c r="I21" s="80" t="str">
        <f>IF('KICK OFFデータ'!D4="","",VLOOKUP(B21,'KICK OFFデータ'!$A$1:$M$51,7))</f>
        <v/>
      </c>
      <c r="J21" s="10"/>
      <c r="K21" s="11">
        <v>28</v>
      </c>
      <c r="L21" s="180" t="str">
        <f>IF('KICK OFFデータ'!D29="","",VLOOKUP(K21,'KICK OFFデータ'!$A$1:$M$51,4)&amp;" "&amp;"("&amp;VLOOKUP(K21,'KICK OFFデータ'!$A$1:$M$51,5)&amp;")")</f>
        <v/>
      </c>
      <c r="M21" s="181"/>
      <c r="N21" s="182"/>
      <c r="O21" s="182"/>
      <c r="P21" s="182"/>
      <c r="Q21" s="183" t="str">
        <f>IF('KICK OFFデータ'!D29="","",VLOOKUP(K21,'KICK OFFデータ'!$A$1:$M$51,2))</f>
        <v/>
      </c>
      <c r="R21" s="184"/>
      <c r="S21" s="79"/>
      <c r="T21" s="80" t="str">
        <f>IF('KICK OFFデータ'!D29="","",VLOOKUP(K21,'KICK OFFデータ'!$A$1:$M$51,7))</f>
        <v/>
      </c>
    </row>
    <row r="22" spans="2:20" ht="18" customHeight="1">
      <c r="B22" s="9">
        <v>4</v>
      </c>
      <c r="C22" s="199" t="str">
        <f>IF('KICK OFFデータ'!D5="","",VLOOKUP(B22,'KICK OFFデータ'!$A$1:$M$51,4)&amp;" "&amp;"("&amp;VLOOKUP(B22,'KICK OFFデータ'!$A$1:$M$51,5)&amp;")")</f>
        <v/>
      </c>
      <c r="D22" s="200"/>
      <c r="E22" s="181"/>
      <c r="F22" s="195" t="str">
        <f>IF('KICK OFFデータ'!D5="","",VLOOKUP(B22,'KICK OFFデータ'!$A$1:$M$51,2))</f>
        <v/>
      </c>
      <c r="G22" s="196"/>
      <c r="H22" s="79"/>
      <c r="I22" s="80" t="str">
        <f>IF('KICK OFFデータ'!D5="","",VLOOKUP(B22,'KICK OFFデータ'!$A$1:$M$51,7))</f>
        <v/>
      </c>
      <c r="J22" s="10"/>
      <c r="K22" s="11">
        <v>29</v>
      </c>
      <c r="L22" s="180" t="str">
        <f>IF('KICK OFFデータ'!D30="","",VLOOKUP(K22,'KICK OFFデータ'!$A$1:$M$51,4)&amp;" "&amp;"("&amp;VLOOKUP(K22,'KICK OFFデータ'!$A$1:$M$51,5)&amp;")")</f>
        <v/>
      </c>
      <c r="M22" s="181"/>
      <c r="N22" s="182"/>
      <c r="O22" s="182"/>
      <c r="P22" s="182"/>
      <c r="Q22" s="183" t="str">
        <f>IF('KICK OFFデータ'!D30="","",VLOOKUP(K22,'KICK OFFデータ'!$A$1:$M$51,2))</f>
        <v/>
      </c>
      <c r="R22" s="184"/>
      <c r="S22" s="79"/>
      <c r="T22" s="80" t="str">
        <f>IF('KICK OFFデータ'!D30="","",VLOOKUP(K22,'KICK OFFデータ'!$A$1:$M$51,7))</f>
        <v/>
      </c>
    </row>
    <row r="23" spans="2:20" ht="18" customHeight="1">
      <c r="B23" s="9">
        <v>5</v>
      </c>
      <c r="C23" s="199" t="str">
        <f>IF('KICK OFFデータ'!D6="","",VLOOKUP(B23,'KICK OFFデータ'!$A$1:$M$51,4)&amp;" "&amp;"("&amp;VLOOKUP(B23,'KICK OFFデータ'!$A$1:$M$51,5)&amp;")")</f>
        <v/>
      </c>
      <c r="D23" s="200"/>
      <c r="E23" s="181"/>
      <c r="F23" s="195" t="str">
        <f>IF('KICK OFFデータ'!D6="","",VLOOKUP(B23,'KICK OFFデータ'!$A$1:$M$51,2))</f>
        <v/>
      </c>
      <c r="G23" s="196"/>
      <c r="H23" s="79"/>
      <c r="I23" s="80" t="str">
        <f>IF('KICK OFFデータ'!D6="","",VLOOKUP(B23,'KICK OFFデータ'!$A$1:$M$51,7))</f>
        <v/>
      </c>
      <c r="J23" s="10"/>
      <c r="K23" s="11">
        <v>30</v>
      </c>
      <c r="L23" s="180" t="str">
        <f>IF('KICK OFFデータ'!D31="","",VLOOKUP(K23,'KICK OFFデータ'!$A$1:$M$51,4)&amp;" "&amp;"("&amp;VLOOKUP(K23,'KICK OFFデータ'!$A$1:$M$51,5)&amp;")")</f>
        <v/>
      </c>
      <c r="M23" s="181"/>
      <c r="N23" s="182"/>
      <c r="O23" s="182"/>
      <c r="P23" s="182"/>
      <c r="Q23" s="183" t="str">
        <f>IF('KICK OFFデータ'!D31="","",VLOOKUP(K23,'KICK OFFデータ'!$A$1:$M$51,2))</f>
        <v/>
      </c>
      <c r="R23" s="184"/>
      <c r="S23" s="79"/>
      <c r="T23" s="80" t="str">
        <f>IF('KICK OFFデータ'!D31="","",VLOOKUP(K23,'KICK OFFデータ'!$A$1:$M$51,7))</f>
        <v/>
      </c>
    </row>
    <row r="24" spans="2:20" ht="18" customHeight="1">
      <c r="B24" s="9">
        <v>6</v>
      </c>
      <c r="C24" s="199" t="str">
        <f>IF('KICK OFFデータ'!D7="","",VLOOKUP(B24,'KICK OFFデータ'!$A$1:$M$51,4)&amp;" "&amp;"("&amp;VLOOKUP(B24,'KICK OFFデータ'!$A$1:$M$51,5)&amp;")")</f>
        <v/>
      </c>
      <c r="D24" s="200"/>
      <c r="E24" s="181"/>
      <c r="F24" s="195" t="str">
        <f>IF('KICK OFFデータ'!D7="","",VLOOKUP(B24,'KICK OFFデータ'!$A$1:$M$51,2))</f>
        <v/>
      </c>
      <c r="G24" s="196"/>
      <c r="H24" s="79"/>
      <c r="I24" s="80" t="str">
        <f>IF('KICK OFFデータ'!D7="","",VLOOKUP(B24,'KICK OFFデータ'!$A$1:$M$51,7))</f>
        <v/>
      </c>
      <c r="J24" s="10"/>
      <c r="K24" s="11">
        <v>31</v>
      </c>
      <c r="L24" s="180" t="str">
        <f>IF('KICK OFFデータ'!D32="","",VLOOKUP(K24,'KICK OFFデータ'!$A$1:$M$51,4)&amp;" "&amp;"("&amp;VLOOKUP(K24,'KICK OFFデータ'!$A$1:$M$51,5)&amp;")")</f>
        <v/>
      </c>
      <c r="M24" s="181"/>
      <c r="N24" s="182"/>
      <c r="O24" s="182"/>
      <c r="P24" s="182"/>
      <c r="Q24" s="183" t="str">
        <f>IF('KICK OFFデータ'!D32="","",VLOOKUP(K24,'KICK OFFデータ'!$A$1:$M$51,2))</f>
        <v/>
      </c>
      <c r="R24" s="184"/>
      <c r="S24" s="79"/>
      <c r="T24" s="80" t="str">
        <f>IF('KICK OFFデータ'!D32="","",VLOOKUP(K24,'KICK OFFデータ'!$A$1:$M$51,7))</f>
        <v/>
      </c>
    </row>
    <row r="25" spans="2:20" ht="18" customHeight="1">
      <c r="B25" s="9">
        <v>7</v>
      </c>
      <c r="C25" s="199" t="str">
        <f>IF('KICK OFFデータ'!D8="","",VLOOKUP(B25,'KICK OFFデータ'!$A$1:$M$51,4)&amp;" "&amp;"("&amp;VLOOKUP(B25,'KICK OFFデータ'!$A$1:$M$51,5)&amp;")")</f>
        <v/>
      </c>
      <c r="D25" s="200"/>
      <c r="E25" s="181"/>
      <c r="F25" s="195" t="str">
        <f>IF('KICK OFFデータ'!D8="","",VLOOKUP(B25,'KICK OFFデータ'!$A$1:$M$51,2))</f>
        <v/>
      </c>
      <c r="G25" s="196"/>
      <c r="H25" s="79"/>
      <c r="I25" s="80" t="str">
        <f>IF('KICK OFFデータ'!D8="","",VLOOKUP(B25,'KICK OFFデータ'!$A$1:$M$51,7))</f>
        <v/>
      </c>
      <c r="J25" s="10"/>
      <c r="K25" s="11">
        <v>32</v>
      </c>
      <c r="L25" s="180" t="str">
        <f>IF('KICK OFFデータ'!D33="","",VLOOKUP(K25,'KICK OFFデータ'!$A$1:$M$51,4)&amp;" "&amp;"("&amp;VLOOKUP(K25,'KICK OFFデータ'!$A$1:$M$51,5)&amp;")")</f>
        <v/>
      </c>
      <c r="M25" s="181"/>
      <c r="N25" s="182"/>
      <c r="O25" s="182"/>
      <c r="P25" s="182"/>
      <c r="Q25" s="183" t="str">
        <f>IF('KICK OFFデータ'!D33="","",VLOOKUP(K25,'KICK OFFデータ'!$A$1:$M$51,2))</f>
        <v/>
      </c>
      <c r="R25" s="184"/>
      <c r="S25" s="79"/>
      <c r="T25" s="80" t="str">
        <f>IF('KICK OFFデータ'!D33="","",VLOOKUP(K25,'KICK OFFデータ'!$A$1:$M$51,7))</f>
        <v/>
      </c>
    </row>
    <row r="26" spans="2:20" ht="18" customHeight="1">
      <c r="B26" s="9">
        <v>8</v>
      </c>
      <c r="C26" s="199" t="str">
        <f>IF('KICK OFFデータ'!D9="","",VLOOKUP(B26,'KICK OFFデータ'!$A$1:$M$51,4)&amp;" "&amp;"("&amp;VLOOKUP(B26,'KICK OFFデータ'!$A$1:$M$51,5)&amp;")")</f>
        <v/>
      </c>
      <c r="D26" s="200"/>
      <c r="E26" s="181"/>
      <c r="F26" s="195" t="str">
        <f>IF('KICK OFFデータ'!D9="","",VLOOKUP(B26,'KICK OFFデータ'!$A$1:$M$51,2))</f>
        <v/>
      </c>
      <c r="G26" s="196"/>
      <c r="H26" s="79"/>
      <c r="I26" s="80" t="str">
        <f>IF('KICK OFFデータ'!D9="","",VLOOKUP(B26,'KICK OFFデータ'!$A$1:$M$51,7))</f>
        <v/>
      </c>
      <c r="J26" s="10"/>
      <c r="K26" s="11">
        <v>33</v>
      </c>
      <c r="L26" s="180" t="str">
        <f>IF('KICK OFFデータ'!D34="","",VLOOKUP(K26,'KICK OFFデータ'!$A$1:$M$51,4)&amp;" "&amp;"("&amp;VLOOKUP(K26,'KICK OFFデータ'!$A$1:$M$51,5)&amp;")")</f>
        <v/>
      </c>
      <c r="M26" s="181"/>
      <c r="N26" s="182"/>
      <c r="O26" s="182"/>
      <c r="P26" s="182"/>
      <c r="Q26" s="183" t="str">
        <f>IF('KICK OFFデータ'!D34="","",VLOOKUP(K26,'KICK OFFデータ'!$A$1:$M$51,2))</f>
        <v/>
      </c>
      <c r="R26" s="184"/>
      <c r="S26" s="79"/>
      <c r="T26" s="80" t="str">
        <f>IF('KICK OFFデータ'!D34="","",VLOOKUP(K26,'KICK OFFデータ'!$A$1:$M$51,7))</f>
        <v/>
      </c>
    </row>
    <row r="27" spans="2:20" ht="18" customHeight="1">
      <c r="B27" s="9">
        <v>9</v>
      </c>
      <c r="C27" s="199" t="str">
        <f>IF('KICK OFFデータ'!D10="","",VLOOKUP(B27,'KICK OFFデータ'!$A$1:$M$51,4)&amp;" "&amp;"("&amp;VLOOKUP(B27,'KICK OFFデータ'!$A$1:$M$51,5)&amp;")")</f>
        <v/>
      </c>
      <c r="D27" s="200"/>
      <c r="E27" s="181"/>
      <c r="F27" s="195" t="str">
        <f>IF('KICK OFFデータ'!D10="","",VLOOKUP(B27,'KICK OFFデータ'!$A$1:$M$51,2))</f>
        <v/>
      </c>
      <c r="G27" s="196"/>
      <c r="H27" s="79"/>
      <c r="I27" s="80" t="str">
        <f>IF('KICK OFFデータ'!D10="","",VLOOKUP(B27,'KICK OFFデータ'!$A$1:$M$51,7))</f>
        <v/>
      </c>
      <c r="J27" s="10"/>
      <c r="K27" s="11">
        <v>34</v>
      </c>
      <c r="L27" s="180" t="str">
        <f>IF('KICK OFFデータ'!D35="","",VLOOKUP(K27,'KICK OFFデータ'!$A$1:$M$51,4)&amp;" "&amp;"("&amp;VLOOKUP(K27,'KICK OFFデータ'!$A$1:$M$51,5)&amp;")")</f>
        <v/>
      </c>
      <c r="M27" s="181"/>
      <c r="N27" s="182"/>
      <c r="O27" s="182"/>
      <c r="P27" s="182"/>
      <c r="Q27" s="183" t="str">
        <f>IF('KICK OFFデータ'!D35="","",VLOOKUP(K27,'KICK OFFデータ'!$A$1:$M$51,2))</f>
        <v/>
      </c>
      <c r="R27" s="184"/>
      <c r="S27" s="79"/>
      <c r="T27" s="80" t="str">
        <f>IF('KICK OFFデータ'!D35="","",VLOOKUP(K27,'KICK OFFデータ'!$A$1:$M$51,7))</f>
        <v/>
      </c>
    </row>
    <row r="28" spans="2:20" ht="18" customHeight="1">
      <c r="B28" s="9">
        <v>10</v>
      </c>
      <c r="C28" s="199" t="str">
        <f>IF('KICK OFFデータ'!D11="","",VLOOKUP(B28,'KICK OFFデータ'!$A$1:$M$51,4)&amp;" "&amp;"("&amp;VLOOKUP(B28,'KICK OFFデータ'!$A$1:$M$51,5)&amp;")")</f>
        <v/>
      </c>
      <c r="D28" s="200"/>
      <c r="E28" s="181"/>
      <c r="F28" s="195" t="str">
        <f>IF('KICK OFFデータ'!D11="","",VLOOKUP(B28,'KICK OFFデータ'!$A$1:$M$51,2))</f>
        <v/>
      </c>
      <c r="G28" s="196"/>
      <c r="H28" s="79"/>
      <c r="I28" s="80" t="str">
        <f>IF('KICK OFFデータ'!D11="","",VLOOKUP(B28,'KICK OFFデータ'!$A$1:$M$51,7))</f>
        <v/>
      </c>
      <c r="J28" s="10"/>
      <c r="K28" s="11">
        <v>35</v>
      </c>
      <c r="L28" s="180" t="str">
        <f>IF('KICK OFFデータ'!D36="","",VLOOKUP(K28,'KICK OFFデータ'!$A$1:$M$51,4)&amp;" "&amp;"("&amp;VLOOKUP(K28,'KICK OFFデータ'!$A$1:$M$51,5)&amp;")")</f>
        <v/>
      </c>
      <c r="M28" s="181"/>
      <c r="N28" s="182"/>
      <c r="O28" s="182"/>
      <c r="P28" s="182"/>
      <c r="Q28" s="183" t="str">
        <f>IF('KICK OFFデータ'!D36="","",VLOOKUP(K28,'KICK OFFデータ'!$A$1:$M$51,2))</f>
        <v/>
      </c>
      <c r="R28" s="184"/>
      <c r="S28" s="79"/>
      <c r="T28" s="80" t="str">
        <f>IF('KICK OFFデータ'!D36="","",VLOOKUP(K28,'KICK OFFデータ'!$A$1:$M$51,7))</f>
        <v/>
      </c>
    </row>
    <row r="29" spans="2:20" ht="18" customHeight="1">
      <c r="B29" s="9">
        <v>11</v>
      </c>
      <c r="C29" s="199" t="str">
        <f>IF('KICK OFFデータ'!D12="","",VLOOKUP(B29,'KICK OFFデータ'!$A$1:$M$51,4)&amp;" "&amp;"("&amp;VLOOKUP(B29,'KICK OFFデータ'!$A$1:$M$51,5)&amp;")")</f>
        <v/>
      </c>
      <c r="D29" s="200"/>
      <c r="E29" s="181"/>
      <c r="F29" s="195" t="str">
        <f>IF('KICK OFFデータ'!D12="","",VLOOKUP(B29,'KICK OFFデータ'!$A$1:$M$51,2))</f>
        <v/>
      </c>
      <c r="G29" s="196"/>
      <c r="H29" s="79"/>
      <c r="I29" s="80" t="str">
        <f>IF('KICK OFFデータ'!D12="","",VLOOKUP(B29,'KICK OFFデータ'!$A$1:$M$51,7))</f>
        <v/>
      </c>
      <c r="J29" s="10"/>
      <c r="K29" s="11">
        <v>36</v>
      </c>
      <c r="L29" s="180" t="str">
        <f>IF('KICK OFFデータ'!D37="","",VLOOKUP(K29,'KICK OFFデータ'!$A$1:$M$51,4)&amp;" "&amp;"("&amp;VLOOKUP(K29,'KICK OFFデータ'!$A$1:$M$51,5)&amp;")")</f>
        <v/>
      </c>
      <c r="M29" s="181"/>
      <c r="N29" s="182"/>
      <c r="O29" s="182"/>
      <c r="P29" s="182"/>
      <c r="Q29" s="183" t="str">
        <f>IF('KICK OFFデータ'!D37="","",VLOOKUP(K29,'KICK OFFデータ'!$A$1:$M$51,2))</f>
        <v/>
      </c>
      <c r="R29" s="184"/>
      <c r="S29" s="79"/>
      <c r="T29" s="80" t="str">
        <f>IF('KICK OFFデータ'!D37="","",VLOOKUP(K29,'KICK OFFデータ'!$A$1:$M$51,7))</f>
        <v/>
      </c>
    </row>
    <row r="30" spans="2:20" ht="18" customHeight="1">
      <c r="B30" s="9">
        <v>12</v>
      </c>
      <c r="C30" s="199" t="str">
        <f>IF('KICK OFFデータ'!D13="","",VLOOKUP(B30,'KICK OFFデータ'!$A$1:$M$51,4)&amp;" "&amp;"("&amp;VLOOKUP(B30,'KICK OFFデータ'!$A$1:$M$51,5)&amp;")")</f>
        <v/>
      </c>
      <c r="D30" s="200"/>
      <c r="E30" s="181"/>
      <c r="F30" s="195" t="str">
        <f>IF('KICK OFFデータ'!D13="","",VLOOKUP(B30,'KICK OFFデータ'!$A$1:$M$51,2))</f>
        <v/>
      </c>
      <c r="G30" s="196"/>
      <c r="H30" s="79"/>
      <c r="I30" s="80" t="str">
        <f>IF('KICK OFFデータ'!D13="","",VLOOKUP(B30,'KICK OFFデータ'!$A$1:$M$51,7))</f>
        <v/>
      </c>
      <c r="J30" s="10"/>
      <c r="K30" s="11">
        <v>37</v>
      </c>
      <c r="L30" s="180" t="str">
        <f>IF('KICK OFFデータ'!D38="","",VLOOKUP(K30,'KICK OFFデータ'!$A$1:$M$51,4)&amp;" "&amp;"("&amp;VLOOKUP(K30,'KICK OFFデータ'!$A$1:$M$51,5)&amp;")")</f>
        <v/>
      </c>
      <c r="M30" s="181"/>
      <c r="N30" s="182"/>
      <c r="O30" s="182"/>
      <c r="P30" s="182"/>
      <c r="Q30" s="183" t="str">
        <f>IF('KICK OFFデータ'!D38="","",VLOOKUP(K30,'KICK OFFデータ'!$A$1:$M$51,2))</f>
        <v/>
      </c>
      <c r="R30" s="184"/>
      <c r="S30" s="79"/>
      <c r="T30" s="80" t="str">
        <f>IF('KICK OFFデータ'!D38="","",VLOOKUP(K30,'KICK OFFデータ'!$A$1:$M$51,7))</f>
        <v/>
      </c>
    </row>
    <row r="31" spans="2:20" ht="18" customHeight="1">
      <c r="B31" s="9">
        <v>13</v>
      </c>
      <c r="C31" s="199" t="str">
        <f>IF('KICK OFFデータ'!D14="","",VLOOKUP(B31,'KICK OFFデータ'!$A$1:$M$51,4)&amp;" "&amp;"("&amp;VLOOKUP(B31,'KICK OFFデータ'!$A$1:$M$51,5)&amp;")")</f>
        <v/>
      </c>
      <c r="D31" s="200"/>
      <c r="E31" s="181"/>
      <c r="F31" s="195" t="str">
        <f>IF('KICK OFFデータ'!D14="","",VLOOKUP(B31,'KICK OFFデータ'!$A$1:$M$51,2))</f>
        <v/>
      </c>
      <c r="G31" s="196"/>
      <c r="H31" s="79"/>
      <c r="I31" s="80" t="str">
        <f>IF('KICK OFFデータ'!D14="","",VLOOKUP(B31,'KICK OFFデータ'!$A$1:$M$51,7))</f>
        <v/>
      </c>
      <c r="J31" s="10"/>
      <c r="K31" s="11">
        <v>38</v>
      </c>
      <c r="L31" s="180" t="str">
        <f>IF('KICK OFFデータ'!D39="","",VLOOKUP(K31,'KICK OFFデータ'!$A$1:$M$51,4)&amp;" "&amp;"("&amp;VLOOKUP(K31,'KICK OFFデータ'!$A$1:$M$51,5)&amp;")")</f>
        <v/>
      </c>
      <c r="M31" s="181"/>
      <c r="N31" s="182"/>
      <c r="O31" s="182"/>
      <c r="P31" s="182"/>
      <c r="Q31" s="183" t="str">
        <f>IF('KICK OFFデータ'!D39="","",VLOOKUP(K31,'KICK OFFデータ'!$A$1:$M$51,2))</f>
        <v/>
      </c>
      <c r="R31" s="184"/>
      <c r="S31" s="79"/>
      <c r="T31" s="80" t="str">
        <f>IF('KICK OFFデータ'!D39="","",VLOOKUP(K31,'KICK OFFデータ'!$A$1:$M$51,7))</f>
        <v/>
      </c>
    </row>
    <row r="32" spans="2:20" ht="18" customHeight="1">
      <c r="B32" s="9">
        <v>14</v>
      </c>
      <c r="C32" s="199" t="str">
        <f>IF('KICK OFFデータ'!D15="","",VLOOKUP(B32,'KICK OFFデータ'!$A$1:$M$51,4)&amp;" "&amp;"("&amp;VLOOKUP(B32,'KICK OFFデータ'!$A$1:$M$51,5)&amp;")")</f>
        <v/>
      </c>
      <c r="D32" s="200"/>
      <c r="E32" s="181"/>
      <c r="F32" s="195" t="str">
        <f>IF('KICK OFFデータ'!D15="","",VLOOKUP(B32,'KICK OFFデータ'!$A$1:$M$51,2))</f>
        <v/>
      </c>
      <c r="G32" s="196"/>
      <c r="H32" s="79"/>
      <c r="I32" s="80" t="str">
        <f>IF('KICK OFFデータ'!D15="","",VLOOKUP(B32,'KICK OFFデータ'!$A$1:$M$51,7))</f>
        <v/>
      </c>
      <c r="J32" s="10"/>
      <c r="K32" s="11">
        <v>39</v>
      </c>
      <c r="L32" s="180" t="str">
        <f>IF('KICK OFFデータ'!D40="","",VLOOKUP(K32,'KICK OFFデータ'!$A$1:$M$51,4)&amp;" "&amp;"("&amp;VLOOKUP(K32,'KICK OFFデータ'!$A$1:$M$51,5)&amp;")")</f>
        <v/>
      </c>
      <c r="M32" s="181"/>
      <c r="N32" s="182"/>
      <c r="O32" s="182"/>
      <c r="P32" s="182"/>
      <c r="Q32" s="183" t="str">
        <f>IF('KICK OFFデータ'!D40="","",VLOOKUP(K32,'KICK OFFデータ'!$A$1:$M$51,2))</f>
        <v/>
      </c>
      <c r="R32" s="184"/>
      <c r="S32" s="79"/>
      <c r="T32" s="80" t="str">
        <f>IF('KICK OFFデータ'!D40="","",VLOOKUP(K32,'KICK OFFデータ'!$A$1:$M$51,7))</f>
        <v/>
      </c>
    </row>
    <row r="33" spans="2:20" ht="18" customHeight="1">
      <c r="B33" s="9">
        <v>15</v>
      </c>
      <c r="C33" s="199" t="str">
        <f>IF('KICK OFFデータ'!D16="","",VLOOKUP(B33,'KICK OFFデータ'!$A$1:$M$51,4)&amp;" "&amp;"("&amp;VLOOKUP(B33,'KICK OFFデータ'!$A$1:$M$51,5)&amp;")")</f>
        <v/>
      </c>
      <c r="D33" s="200"/>
      <c r="E33" s="181"/>
      <c r="F33" s="195" t="str">
        <f>IF('KICK OFFデータ'!D16="","",VLOOKUP(B33,'KICK OFFデータ'!$A$1:$M$51,2))</f>
        <v/>
      </c>
      <c r="G33" s="196"/>
      <c r="H33" s="79"/>
      <c r="I33" s="80" t="str">
        <f>IF('KICK OFFデータ'!D16="","",VLOOKUP(B33,'KICK OFFデータ'!$A$1:$M$51,7))</f>
        <v/>
      </c>
      <c r="J33" s="10"/>
      <c r="K33" s="11">
        <v>40</v>
      </c>
      <c r="L33" s="180" t="str">
        <f>IF('KICK OFFデータ'!D41="","",VLOOKUP(K33,'KICK OFFデータ'!$A$1:$M$51,4)&amp;" "&amp;"("&amp;VLOOKUP(K33,'KICK OFFデータ'!$A$1:$M$51,5)&amp;")")</f>
        <v/>
      </c>
      <c r="M33" s="181"/>
      <c r="N33" s="182"/>
      <c r="O33" s="182"/>
      <c r="P33" s="182"/>
      <c r="Q33" s="183" t="str">
        <f>IF('KICK OFFデータ'!D41="","",VLOOKUP(K33,'KICK OFFデータ'!$A$1:$M$51,2))</f>
        <v/>
      </c>
      <c r="R33" s="184"/>
      <c r="S33" s="79"/>
      <c r="T33" s="80" t="str">
        <f>IF('KICK OFFデータ'!D41="","",VLOOKUP(K33,'KICK OFFデータ'!$A$1:$M$51,7))</f>
        <v/>
      </c>
    </row>
    <row r="34" spans="2:20" ht="18" customHeight="1">
      <c r="B34" s="9">
        <v>16</v>
      </c>
      <c r="C34" s="199" t="str">
        <f>IF('KICK OFFデータ'!D17="","",VLOOKUP(B34,'KICK OFFデータ'!$A$1:$M$51,4)&amp;" "&amp;"("&amp;VLOOKUP(B34,'KICK OFFデータ'!$A$1:$M$51,5)&amp;")")</f>
        <v/>
      </c>
      <c r="D34" s="200"/>
      <c r="E34" s="181"/>
      <c r="F34" s="195" t="str">
        <f>IF('KICK OFFデータ'!D17="","",VLOOKUP(B34,'KICK OFFデータ'!$A$1:$M$51,2))</f>
        <v/>
      </c>
      <c r="G34" s="196"/>
      <c r="H34" s="79"/>
      <c r="I34" s="80" t="str">
        <f>IF('KICK OFFデータ'!D17="","",VLOOKUP(B34,'KICK OFFデータ'!$A$1:$M$51,7))</f>
        <v/>
      </c>
      <c r="J34" s="10"/>
      <c r="K34" s="11">
        <v>41</v>
      </c>
      <c r="L34" s="180" t="str">
        <f>IF('KICK OFFデータ'!D42="","",VLOOKUP(K34,'KICK OFFデータ'!$A$1:$M$51,4)&amp;" "&amp;"("&amp;VLOOKUP(K34,'KICK OFFデータ'!$A$1:$M$51,5)&amp;")")</f>
        <v/>
      </c>
      <c r="M34" s="181"/>
      <c r="N34" s="182"/>
      <c r="O34" s="182"/>
      <c r="P34" s="182"/>
      <c r="Q34" s="183" t="str">
        <f>IF('KICK OFFデータ'!D42="","",VLOOKUP(K34,'KICK OFFデータ'!$A$1:$M$51,2))</f>
        <v/>
      </c>
      <c r="R34" s="184"/>
      <c r="S34" s="79"/>
      <c r="T34" s="80" t="str">
        <f>IF('KICK OFFデータ'!D42="","",VLOOKUP(K34,'KICK OFFデータ'!$A$1:$M$51,7))</f>
        <v/>
      </c>
    </row>
    <row r="35" spans="2:20" ht="18" customHeight="1">
      <c r="B35" s="9">
        <v>17</v>
      </c>
      <c r="C35" s="199" t="str">
        <f>IF('KICK OFFデータ'!D18="","",VLOOKUP(B35,'KICK OFFデータ'!$A$1:$M$51,4)&amp;" "&amp;"("&amp;VLOOKUP(B35,'KICK OFFデータ'!$A$1:$M$51,5)&amp;")")</f>
        <v/>
      </c>
      <c r="D35" s="200"/>
      <c r="E35" s="181"/>
      <c r="F35" s="195" t="str">
        <f>IF('KICK OFFデータ'!D18="","",VLOOKUP(B35,'KICK OFFデータ'!$A$1:$M$51,2))</f>
        <v/>
      </c>
      <c r="G35" s="196"/>
      <c r="H35" s="79"/>
      <c r="I35" s="80" t="str">
        <f>IF('KICK OFFデータ'!D18="","",VLOOKUP(B35,'KICK OFFデータ'!$A$1:$M$51,7))</f>
        <v/>
      </c>
      <c r="J35" s="10"/>
      <c r="K35" s="11">
        <v>42</v>
      </c>
      <c r="L35" s="180" t="str">
        <f>IF('KICK OFFデータ'!D43="","",VLOOKUP(K35,'KICK OFFデータ'!$A$1:$M$51,4)&amp;" "&amp;"("&amp;VLOOKUP(K35,'KICK OFFデータ'!$A$1:$M$51,5)&amp;")")</f>
        <v/>
      </c>
      <c r="M35" s="181"/>
      <c r="N35" s="182"/>
      <c r="O35" s="182"/>
      <c r="P35" s="182"/>
      <c r="Q35" s="183" t="str">
        <f>IF('KICK OFFデータ'!D43="","",VLOOKUP(K35,'KICK OFFデータ'!$A$1:$M$51,2))</f>
        <v/>
      </c>
      <c r="R35" s="184"/>
      <c r="S35" s="79"/>
      <c r="T35" s="80" t="str">
        <f>IF('KICK OFFデータ'!D43="","",VLOOKUP(K35,'KICK OFFデータ'!$A$1:$M$51,7))</f>
        <v/>
      </c>
    </row>
    <row r="36" spans="2:20" ht="18" customHeight="1">
      <c r="B36" s="9">
        <v>18</v>
      </c>
      <c r="C36" s="199" t="str">
        <f>IF('KICK OFFデータ'!D19="","",VLOOKUP(B36,'KICK OFFデータ'!$A$1:$M$51,4)&amp;" "&amp;"("&amp;VLOOKUP(B36,'KICK OFFデータ'!$A$1:$M$51,5)&amp;")")</f>
        <v/>
      </c>
      <c r="D36" s="200"/>
      <c r="E36" s="181"/>
      <c r="F36" s="195" t="str">
        <f>IF('KICK OFFデータ'!D19="","",VLOOKUP(B36,'KICK OFFデータ'!$A$1:$M$51,2))</f>
        <v/>
      </c>
      <c r="G36" s="196"/>
      <c r="H36" s="79"/>
      <c r="I36" s="80" t="str">
        <f>IF('KICK OFFデータ'!D19="","",VLOOKUP(B36,'KICK OFFデータ'!$A$1:$M$51,7))</f>
        <v/>
      </c>
      <c r="J36" s="10"/>
      <c r="K36" s="11">
        <v>43</v>
      </c>
      <c r="L36" s="180" t="str">
        <f>IF('KICK OFFデータ'!D44="","",VLOOKUP(K36,'KICK OFFデータ'!$A$1:$M$51,4)&amp;" "&amp;"("&amp;VLOOKUP(K36,'KICK OFFデータ'!$A$1:$M$51,5)&amp;")")</f>
        <v/>
      </c>
      <c r="M36" s="181"/>
      <c r="N36" s="182"/>
      <c r="O36" s="182"/>
      <c r="P36" s="182"/>
      <c r="Q36" s="183" t="str">
        <f>IF('KICK OFFデータ'!D44="","",VLOOKUP(K36,'KICK OFFデータ'!$A$1:$M$51,2))</f>
        <v/>
      </c>
      <c r="R36" s="184"/>
      <c r="S36" s="79"/>
      <c r="T36" s="80" t="str">
        <f>IF('KICK OFFデータ'!D44="","",VLOOKUP(K36,'KICK OFFデータ'!$A$1:$M$51,7))</f>
        <v/>
      </c>
    </row>
    <row r="37" spans="2:20" ht="18" customHeight="1">
      <c r="B37" s="9">
        <v>19</v>
      </c>
      <c r="C37" s="199" t="str">
        <f>IF('KICK OFFデータ'!D20="","",VLOOKUP(B37,'KICK OFFデータ'!$A$1:$M$51,4)&amp;" "&amp;"("&amp;VLOOKUP(B37,'KICK OFFデータ'!$A$1:$M$51,5)&amp;")")</f>
        <v/>
      </c>
      <c r="D37" s="200"/>
      <c r="E37" s="181"/>
      <c r="F37" s="195" t="str">
        <f>IF('KICK OFFデータ'!D20="","",VLOOKUP(B37,'KICK OFFデータ'!$A$1:$M$51,2))</f>
        <v/>
      </c>
      <c r="G37" s="196"/>
      <c r="H37" s="79"/>
      <c r="I37" s="80" t="str">
        <f>IF('KICK OFFデータ'!D20="","",VLOOKUP(B37,'KICK OFFデータ'!$A$1:$M$51,7))</f>
        <v/>
      </c>
      <c r="J37" s="10"/>
      <c r="K37" s="11">
        <v>44</v>
      </c>
      <c r="L37" s="180" t="str">
        <f>IF('KICK OFFデータ'!D45="","",VLOOKUP(K37,'KICK OFFデータ'!$A$1:$M$51,4)&amp;" "&amp;"("&amp;VLOOKUP(K37,'KICK OFFデータ'!$A$1:$M$51,5)&amp;")")</f>
        <v/>
      </c>
      <c r="M37" s="181"/>
      <c r="N37" s="182"/>
      <c r="O37" s="182"/>
      <c r="P37" s="182"/>
      <c r="Q37" s="183" t="str">
        <f>IF('KICK OFFデータ'!D45="","",VLOOKUP(K37,'KICK OFFデータ'!$A$1:$M$51,2))</f>
        <v/>
      </c>
      <c r="R37" s="184"/>
      <c r="S37" s="79"/>
      <c r="T37" s="80" t="str">
        <f>IF('KICK OFFデータ'!D45="","",VLOOKUP(K37,'KICK OFFデータ'!$A$1:$M$51,7))</f>
        <v/>
      </c>
    </row>
    <row r="38" spans="2:20" ht="18" customHeight="1">
      <c r="B38" s="9">
        <v>20</v>
      </c>
      <c r="C38" s="199" t="str">
        <f>IF('KICK OFFデータ'!D21="","",VLOOKUP(B38,'KICK OFFデータ'!$A$1:$M$51,4)&amp;" "&amp;"("&amp;VLOOKUP(B38,'KICK OFFデータ'!$A$1:$M$51,5)&amp;")")</f>
        <v/>
      </c>
      <c r="D38" s="200"/>
      <c r="E38" s="181"/>
      <c r="F38" s="195" t="str">
        <f>IF('KICK OFFデータ'!D21="","",VLOOKUP(B38,'KICK OFFデータ'!$A$1:$M$51,2))</f>
        <v/>
      </c>
      <c r="G38" s="196"/>
      <c r="H38" s="79"/>
      <c r="I38" s="80" t="str">
        <f>IF('KICK OFFデータ'!D21="","",VLOOKUP(B38,'KICK OFFデータ'!$A$1:$M$51,7))</f>
        <v/>
      </c>
      <c r="J38" s="10"/>
      <c r="K38" s="11">
        <v>45</v>
      </c>
      <c r="L38" s="180" t="str">
        <f>IF('KICK OFFデータ'!D46="","",VLOOKUP(K38,'KICK OFFデータ'!$A$1:$M$51,4)&amp;" "&amp;"("&amp;VLOOKUP(K38,'KICK OFFデータ'!$A$1:$M$51,5)&amp;")")</f>
        <v/>
      </c>
      <c r="M38" s="181"/>
      <c r="N38" s="182"/>
      <c r="O38" s="182"/>
      <c r="P38" s="182"/>
      <c r="Q38" s="183" t="str">
        <f>IF('KICK OFFデータ'!D46="","",VLOOKUP(K38,'KICK OFFデータ'!$A$1:$M$51,2))</f>
        <v/>
      </c>
      <c r="R38" s="184"/>
      <c r="S38" s="79"/>
      <c r="T38" s="80" t="str">
        <f>IF('KICK OFFデータ'!D46="","",VLOOKUP(K38,'KICK OFFデータ'!$A$1:$M$51,7))</f>
        <v/>
      </c>
    </row>
    <row r="39" spans="2:20" ht="18" customHeight="1">
      <c r="B39" s="9">
        <v>21</v>
      </c>
      <c r="C39" s="199" t="str">
        <f>IF('KICK OFFデータ'!D22="","",VLOOKUP(B39,'KICK OFFデータ'!$A$1:$M$51,4)&amp;" "&amp;"("&amp;VLOOKUP(B39,'KICK OFFデータ'!$A$1:$M$51,5)&amp;")")</f>
        <v/>
      </c>
      <c r="D39" s="200"/>
      <c r="E39" s="181"/>
      <c r="F39" s="195" t="str">
        <f>IF('KICK OFFデータ'!D22="","",VLOOKUP(B39,'KICK OFFデータ'!$A$1:$M$51,2))</f>
        <v/>
      </c>
      <c r="G39" s="196"/>
      <c r="H39" s="79"/>
      <c r="I39" s="80" t="str">
        <f>IF('KICK OFFデータ'!D22="","",VLOOKUP(B39,'KICK OFFデータ'!$A$1:$M$51,7))</f>
        <v/>
      </c>
      <c r="J39" s="12"/>
      <c r="K39" s="11">
        <v>46</v>
      </c>
      <c r="L39" s="180" t="str">
        <f>IF('KICK OFFデータ'!D47="","",VLOOKUP(K39,'KICK OFFデータ'!$A$1:$M$51,4)&amp;" "&amp;"("&amp;VLOOKUP(K39,'KICK OFFデータ'!$A$1:$M$51,5)&amp;")")</f>
        <v/>
      </c>
      <c r="M39" s="181"/>
      <c r="N39" s="182"/>
      <c r="O39" s="182"/>
      <c r="P39" s="182"/>
      <c r="Q39" s="183" t="str">
        <f>IF('KICK OFFデータ'!D47="","",VLOOKUP(K39,'KICK OFFデータ'!$A$1:$M$51,2))</f>
        <v/>
      </c>
      <c r="R39" s="184"/>
      <c r="S39" s="79"/>
      <c r="T39" s="80" t="str">
        <f>IF('KICK OFFデータ'!D47="","",VLOOKUP(K39,'KICK OFFデータ'!$A$1:$M$51,7))</f>
        <v/>
      </c>
    </row>
    <row r="40" spans="2:20" ht="18" customHeight="1">
      <c r="B40" s="9">
        <v>22</v>
      </c>
      <c r="C40" s="199" t="str">
        <f>IF('KICK OFFデータ'!D23="","",VLOOKUP(B40,'KICK OFFデータ'!$A$1:$M$51,4)&amp;" "&amp;"("&amp;VLOOKUP(B40,'KICK OFFデータ'!$A$1:$M$51,5)&amp;")")</f>
        <v/>
      </c>
      <c r="D40" s="200"/>
      <c r="E40" s="181"/>
      <c r="F40" s="195" t="str">
        <f>IF('KICK OFFデータ'!D23="","",VLOOKUP(B40,'KICK OFFデータ'!$A$1:$M$51,2))</f>
        <v/>
      </c>
      <c r="G40" s="196"/>
      <c r="H40" s="79"/>
      <c r="I40" s="80" t="str">
        <f>IF('KICK OFFデータ'!D23="","",VLOOKUP(B40,'KICK OFFデータ'!$A$1:$M$51,7))</f>
        <v/>
      </c>
      <c r="J40" s="12"/>
      <c r="K40" s="11">
        <v>47</v>
      </c>
      <c r="L40" s="180" t="str">
        <f>IF('KICK OFFデータ'!D48="","",VLOOKUP(K40,'KICK OFFデータ'!$A$1:$M$51,4)&amp;" "&amp;"("&amp;VLOOKUP(K40,'KICK OFFデータ'!$A$1:$M$51,5)&amp;")")</f>
        <v/>
      </c>
      <c r="M40" s="181"/>
      <c r="N40" s="182"/>
      <c r="O40" s="182"/>
      <c r="P40" s="182"/>
      <c r="Q40" s="183" t="str">
        <f>IF('KICK OFFデータ'!D48="","",VLOOKUP(K40,'KICK OFFデータ'!$A$1:$M$51,2))</f>
        <v/>
      </c>
      <c r="R40" s="184"/>
      <c r="S40" s="79"/>
      <c r="T40" s="80" t="str">
        <f>IF('KICK OFFデータ'!D48="","",VLOOKUP(K40,'KICK OFFデータ'!$A$1:$M$51,7))</f>
        <v/>
      </c>
    </row>
    <row r="41" spans="2:20" ht="18" customHeight="1">
      <c r="B41" s="9">
        <v>23</v>
      </c>
      <c r="C41" s="199" t="str">
        <f>IF('KICK OFFデータ'!D24="","",VLOOKUP(B41,'KICK OFFデータ'!$A$1:$M$51,4)&amp;" "&amp;"("&amp;VLOOKUP(B41,'KICK OFFデータ'!$A$1:$M$51,5)&amp;")")</f>
        <v/>
      </c>
      <c r="D41" s="200"/>
      <c r="E41" s="181"/>
      <c r="F41" s="195" t="str">
        <f>IF('KICK OFFデータ'!D24="","",VLOOKUP(B41,'KICK OFFデータ'!$A$1:$M$51,2))</f>
        <v/>
      </c>
      <c r="G41" s="196"/>
      <c r="H41" s="79"/>
      <c r="I41" s="80" t="str">
        <f>IF('KICK OFFデータ'!D24="","",VLOOKUP(B41,'KICK OFFデータ'!$A$1:$M$51,7))</f>
        <v/>
      </c>
      <c r="J41" s="12"/>
      <c r="K41" s="11">
        <v>48</v>
      </c>
      <c r="L41" s="180" t="str">
        <f>IF('KICK OFFデータ'!D49="","",VLOOKUP(K41,'KICK OFFデータ'!$A$1:$M$51,4)&amp;" "&amp;"("&amp;VLOOKUP(K41,'KICK OFFデータ'!$A$1:$M$51,5)&amp;")")</f>
        <v/>
      </c>
      <c r="M41" s="181"/>
      <c r="N41" s="182"/>
      <c r="O41" s="182"/>
      <c r="P41" s="182"/>
      <c r="Q41" s="183" t="str">
        <f>IF('KICK OFFデータ'!D49="","",VLOOKUP(K41,'KICK OFFデータ'!$A$1:$M$51,2))</f>
        <v/>
      </c>
      <c r="R41" s="184"/>
      <c r="S41" s="79"/>
      <c r="T41" s="80" t="str">
        <f>IF('KICK OFFデータ'!D49="","",VLOOKUP(K41,'KICK OFFデータ'!$A$1:$M$51,7))</f>
        <v/>
      </c>
    </row>
    <row r="42" spans="2:20" ht="18" customHeight="1">
      <c r="B42" s="9">
        <v>24</v>
      </c>
      <c r="C42" s="199" t="str">
        <f>IF('KICK OFFデータ'!D25="","",VLOOKUP(B42,'KICK OFFデータ'!$A$1:$M$51,4)&amp;" "&amp;"("&amp;VLOOKUP(B42,'KICK OFFデータ'!$A$1:$M$51,5)&amp;")")</f>
        <v/>
      </c>
      <c r="D42" s="200"/>
      <c r="E42" s="181"/>
      <c r="F42" s="195" t="str">
        <f>IF('KICK OFFデータ'!D25="","",VLOOKUP(B42,'KICK OFFデータ'!$A$1:$M$51,2))</f>
        <v/>
      </c>
      <c r="G42" s="196"/>
      <c r="H42" s="79"/>
      <c r="I42" s="80" t="str">
        <f>IF('KICK OFFデータ'!D25="","",VLOOKUP(B42,'KICK OFFデータ'!$A$1:$M$51,7))</f>
        <v/>
      </c>
      <c r="J42" s="12"/>
      <c r="K42" s="11">
        <v>49</v>
      </c>
      <c r="L42" s="180" t="str">
        <f>IF('KICK OFFデータ'!D50="","",VLOOKUP(K42,'KICK OFFデータ'!$A$1:$M$51,4)&amp;" "&amp;"("&amp;VLOOKUP(K42,'KICK OFFデータ'!$A$1:$M$51,5)&amp;")")</f>
        <v/>
      </c>
      <c r="M42" s="181"/>
      <c r="N42" s="182"/>
      <c r="O42" s="182"/>
      <c r="P42" s="182"/>
      <c r="Q42" s="183" t="str">
        <f>IF('KICK OFFデータ'!D50="","",VLOOKUP(K42,'KICK OFFデータ'!$A$1:$M$51,2))</f>
        <v/>
      </c>
      <c r="R42" s="184"/>
      <c r="S42" s="79"/>
      <c r="T42" s="80" t="str">
        <f>IF('KICK OFFデータ'!D50="","",VLOOKUP(K42,'KICK OFFデータ'!$A$1:$M$51,7))</f>
        <v/>
      </c>
    </row>
    <row r="43" spans="2:20" ht="18" customHeight="1" thickBot="1">
      <c r="B43" s="13">
        <v>25</v>
      </c>
      <c r="C43" s="201" t="str">
        <f>IF('KICK OFFデータ'!D26="","",VLOOKUP(B43,'KICK OFFデータ'!$A$1:$M$51,4)&amp;" "&amp;"("&amp;VLOOKUP(B43,'KICK OFFデータ'!$A$1:$M$51,5)&amp;")")</f>
        <v/>
      </c>
      <c r="D43" s="202"/>
      <c r="E43" s="186"/>
      <c r="F43" s="203" t="str">
        <f>IF('KICK OFFデータ'!D26="","",VLOOKUP(B43,'KICK OFFデータ'!$A$1:$M$51,2))</f>
        <v/>
      </c>
      <c r="G43" s="204"/>
      <c r="H43" s="81"/>
      <c r="I43" s="82" t="str">
        <f>IF('KICK OFFデータ'!D26="","",VLOOKUP(B43,'KICK OFFデータ'!$A$1:$M$51,7))</f>
        <v/>
      </c>
      <c r="J43" s="25"/>
      <c r="K43" s="26">
        <v>50</v>
      </c>
      <c r="L43" s="185" t="str">
        <f>IF('KICK OFFデータ'!D51="","",VLOOKUP(K43,'KICK OFFデータ'!$A$1:$M$51,4)&amp;" "&amp;"("&amp;VLOOKUP(K43,'KICK OFFデータ'!$A$1:$M$51,5)&amp;")")</f>
        <v/>
      </c>
      <c r="M43" s="186"/>
      <c r="N43" s="187"/>
      <c r="O43" s="187"/>
      <c r="P43" s="187"/>
      <c r="Q43" s="197" t="str">
        <f>IF('KICK OFFデータ'!D51="","",VLOOKUP(K43,'KICK OFFデータ'!$A$1:$M$51,2))</f>
        <v/>
      </c>
      <c r="R43" s="198"/>
      <c r="S43" s="81"/>
      <c r="T43" s="82" t="str">
        <f>IF('KICK OFFデータ'!D51="","",VLOOKUP(K43,'KICK OFFデータ'!$A$1:$M$51,7))</f>
        <v/>
      </c>
    </row>
    <row r="44" spans="2:20" ht="12" customHeight="1" thickBot="1">
      <c r="B44" s="3"/>
    </row>
    <row r="45" spans="2:20" ht="12" customHeight="1">
      <c r="B45" s="27"/>
      <c r="C45" s="188" t="s">
        <v>13</v>
      </c>
      <c r="D45" s="211"/>
      <c r="E45" s="188" t="s">
        <v>10</v>
      </c>
      <c r="F45" s="189"/>
      <c r="G45" s="189"/>
      <c r="H45" s="189"/>
      <c r="I45" s="190"/>
      <c r="J45" s="14"/>
      <c r="K45" s="28"/>
      <c r="L45" s="178" t="s">
        <v>13</v>
      </c>
      <c r="M45" s="178"/>
      <c r="N45" s="178"/>
      <c r="O45" s="178" t="s">
        <v>10</v>
      </c>
      <c r="P45" s="178"/>
      <c r="Q45" s="178"/>
      <c r="R45" s="178"/>
      <c r="S45" s="178"/>
      <c r="T45" s="179"/>
    </row>
    <row r="46" spans="2:20" ht="18" customHeight="1">
      <c r="B46" s="15">
        <v>1</v>
      </c>
      <c r="C46" s="267" t="s">
        <v>22</v>
      </c>
      <c r="D46" s="268"/>
      <c r="E46" s="263"/>
      <c r="F46" s="263"/>
      <c r="G46" s="263"/>
      <c r="H46" s="263"/>
      <c r="I46" s="264"/>
      <c r="J46" s="16"/>
      <c r="K46" s="17">
        <v>6</v>
      </c>
      <c r="L46" s="191"/>
      <c r="M46" s="191"/>
      <c r="N46" s="191"/>
      <c r="O46" s="191"/>
      <c r="P46" s="191"/>
      <c r="Q46" s="191"/>
      <c r="R46" s="191"/>
      <c r="S46" s="191"/>
      <c r="T46" s="272"/>
    </row>
    <row r="47" spans="2:20" ht="18" customHeight="1">
      <c r="B47" s="15">
        <v>2</v>
      </c>
      <c r="C47" s="269"/>
      <c r="D47" s="270"/>
      <c r="E47" s="263"/>
      <c r="F47" s="263"/>
      <c r="G47" s="263"/>
      <c r="H47" s="263"/>
      <c r="I47" s="264"/>
      <c r="J47" s="16"/>
      <c r="K47" s="17">
        <v>7</v>
      </c>
      <c r="L47" s="191"/>
      <c r="M47" s="191"/>
      <c r="N47" s="191"/>
      <c r="O47" s="269"/>
      <c r="P47" s="263"/>
      <c r="Q47" s="263"/>
      <c r="R47" s="263"/>
      <c r="S47" s="263"/>
      <c r="T47" s="264"/>
    </row>
    <row r="48" spans="2:20" ht="18" customHeight="1">
      <c r="B48" s="15">
        <v>3</v>
      </c>
      <c r="C48" s="269"/>
      <c r="D48" s="270"/>
      <c r="E48" s="263"/>
      <c r="F48" s="263"/>
      <c r="G48" s="263"/>
      <c r="H48" s="263"/>
      <c r="I48" s="264"/>
      <c r="J48" s="16"/>
      <c r="K48" s="17">
        <v>8</v>
      </c>
      <c r="L48" s="191"/>
      <c r="M48" s="191"/>
      <c r="N48" s="191"/>
      <c r="O48" s="269"/>
      <c r="P48" s="263"/>
      <c r="Q48" s="263"/>
      <c r="R48" s="263"/>
      <c r="S48" s="263"/>
      <c r="T48" s="264"/>
    </row>
    <row r="49" spans="2:20" ht="18" customHeight="1">
      <c r="B49" s="15">
        <v>4</v>
      </c>
      <c r="C49" s="269"/>
      <c r="D49" s="270"/>
      <c r="E49" s="263"/>
      <c r="F49" s="263"/>
      <c r="G49" s="263"/>
      <c r="H49" s="263"/>
      <c r="I49" s="264"/>
      <c r="J49" s="16"/>
      <c r="K49" s="17">
        <v>9</v>
      </c>
      <c r="L49" s="191"/>
      <c r="M49" s="191"/>
      <c r="N49" s="191"/>
      <c r="O49" s="269"/>
      <c r="P49" s="263"/>
      <c r="Q49" s="263"/>
      <c r="R49" s="263"/>
      <c r="S49" s="263"/>
      <c r="T49" s="264"/>
    </row>
    <row r="50" spans="2:20" ht="18" customHeight="1" thickBot="1">
      <c r="B50" s="18">
        <v>5</v>
      </c>
      <c r="C50" s="261"/>
      <c r="D50" s="262"/>
      <c r="E50" s="265"/>
      <c r="F50" s="265"/>
      <c r="G50" s="265"/>
      <c r="H50" s="265"/>
      <c r="I50" s="266"/>
      <c r="J50" s="19"/>
      <c r="K50" s="20">
        <v>10</v>
      </c>
      <c r="L50" s="271"/>
      <c r="M50" s="271"/>
      <c r="N50" s="271"/>
      <c r="O50" s="261"/>
      <c r="P50" s="265"/>
      <c r="Q50" s="265"/>
      <c r="R50" s="265"/>
      <c r="S50" s="265"/>
      <c r="T50" s="266"/>
    </row>
    <row r="51" spans="2:20" ht="18" customHeight="1" thickBot="1">
      <c r="B51" s="21"/>
      <c r="C51" s="22" t="s">
        <v>115</v>
      </c>
      <c r="K51" s="23"/>
    </row>
    <row r="52" spans="2:20" ht="18" customHeight="1">
      <c r="B52" s="93" t="s">
        <v>105</v>
      </c>
      <c r="C52" s="94"/>
      <c r="D52" s="94"/>
      <c r="E52" s="94"/>
      <c r="F52" s="94"/>
      <c r="G52" s="94"/>
      <c r="H52" s="94"/>
      <c r="I52" s="94"/>
      <c r="J52" s="94"/>
      <c r="K52" s="95"/>
      <c r="L52" s="94"/>
      <c r="M52" s="98"/>
    </row>
    <row r="53" spans="2:20" ht="18" customHeight="1" thickBot="1">
      <c r="B53" s="96" t="s">
        <v>106</v>
      </c>
      <c r="C53" s="97"/>
      <c r="D53" s="97"/>
      <c r="E53" s="97"/>
      <c r="F53" s="97"/>
      <c r="G53" s="97"/>
      <c r="H53" s="97"/>
      <c r="I53" s="97"/>
      <c r="J53" s="97"/>
      <c r="K53" s="97"/>
      <c r="L53" s="97"/>
      <c r="M53" s="99"/>
    </row>
    <row r="54" spans="2:20" ht="12" customHeight="1">
      <c r="B54" s="3"/>
    </row>
    <row r="55" spans="2:20" ht="18" customHeight="1">
      <c r="B55" s="100" t="s">
        <v>5</v>
      </c>
    </row>
    <row r="56" spans="2:20" ht="12" customHeight="1">
      <c r="B56" s="2" t="s">
        <v>6</v>
      </c>
    </row>
    <row r="57" spans="2:20" s="45" customFormat="1" ht="18.75" customHeight="1">
      <c r="B57" s="210" t="s">
        <v>104</v>
      </c>
      <c r="C57" s="210"/>
      <c r="D57" s="210"/>
      <c r="E57" s="101"/>
      <c r="F57" s="44" t="s">
        <v>24</v>
      </c>
      <c r="G57" s="259"/>
      <c r="H57" s="259"/>
      <c r="I57" s="259"/>
      <c r="J57" s="259"/>
      <c r="K57" s="259"/>
      <c r="L57" s="259"/>
      <c r="M57" s="45" t="s">
        <v>90</v>
      </c>
      <c r="P57" s="260"/>
      <c r="Q57" s="260"/>
      <c r="R57" s="260"/>
      <c r="S57" s="47" t="s">
        <v>89</v>
      </c>
    </row>
    <row r="58" spans="2:20" s="45" customFormat="1" ht="12" customHeight="1">
      <c r="B58" s="46"/>
    </row>
    <row r="59" spans="2:20" s="45" customFormat="1" ht="12" customHeight="1">
      <c r="B59" s="47"/>
    </row>
    <row r="60" spans="2:20" ht="12" customHeight="1"/>
    <row r="61" spans="2:20" ht="12" customHeight="1"/>
    <row r="62" spans="2:20" ht="12" customHeight="1"/>
    <row r="63" spans="2:20" ht="12" customHeight="1"/>
    <row r="64" spans="2:20" ht="12" customHeight="1"/>
    <row r="65" ht="12" customHeight="1"/>
    <row r="66" ht="12" customHeight="1"/>
    <row r="67" ht="12" customHeight="1"/>
    <row r="68" ht="12" customHeight="1"/>
    <row r="69" ht="12" customHeight="1"/>
    <row r="70" ht="12" customHeight="1"/>
    <row r="71" ht="12" customHeight="1"/>
    <row r="72" ht="12" customHeight="1"/>
    <row r="73" ht="12" customHeight="1"/>
  </sheetData>
  <sheetProtection selectLockedCells="1"/>
  <mergeCells count="175">
    <mergeCell ref="G57:L57"/>
    <mergeCell ref="P57:R57"/>
    <mergeCell ref="B2:T2"/>
    <mergeCell ref="C50:D50"/>
    <mergeCell ref="E46:I46"/>
    <mergeCell ref="E49:I49"/>
    <mergeCell ref="E50:I50"/>
    <mergeCell ref="E47:I47"/>
    <mergeCell ref="E48:I48"/>
    <mergeCell ref="C46:D46"/>
    <mergeCell ref="C47:D47"/>
    <mergeCell ref="C48:D48"/>
    <mergeCell ref="C49:D49"/>
    <mergeCell ref="L48:N48"/>
    <mergeCell ref="L49:N49"/>
    <mergeCell ref="L50:N50"/>
    <mergeCell ref="O46:T46"/>
    <mergeCell ref="O47:T47"/>
    <mergeCell ref="O48:T48"/>
    <mergeCell ref="O49:T49"/>
    <mergeCell ref="O50:T50"/>
    <mergeCell ref="L47:N47"/>
    <mergeCell ref="C37:E37"/>
    <mergeCell ref="D7:H7"/>
    <mergeCell ref="D8:H8"/>
    <mergeCell ref="B7:C7"/>
    <mergeCell ref="B8:C8"/>
    <mergeCell ref="F33:G33"/>
    <mergeCell ref="C34:E34"/>
    <mergeCell ref="F34:G34"/>
    <mergeCell ref="F37:G37"/>
    <mergeCell ref="C22:E22"/>
    <mergeCell ref="F22:G22"/>
    <mergeCell ref="C23:E23"/>
    <mergeCell ref="F23:G23"/>
    <mergeCell ref="C24:E24"/>
    <mergeCell ref="C29:E29"/>
    <mergeCell ref="F29:G29"/>
    <mergeCell ref="C30:E30"/>
    <mergeCell ref="F30:G30"/>
    <mergeCell ref="B13:C14"/>
    <mergeCell ref="B15:C16"/>
    <mergeCell ref="E15:H15"/>
    <mergeCell ref="E16:H16"/>
    <mergeCell ref="I15:K15"/>
    <mergeCell ref="I16:K16"/>
    <mergeCell ref="D13:H14"/>
    <mergeCell ref="Q32:R32"/>
    <mergeCell ref="C35:E35"/>
    <mergeCell ref="F35:G35"/>
    <mergeCell ref="C36:E36"/>
    <mergeCell ref="F36:G36"/>
    <mergeCell ref="C31:E31"/>
    <mergeCell ref="F31:G31"/>
    <mergeCell ref="C32:E32"/>
    <mergeCell ref="F32:G32"/>
    <mergeCell ref="C33:E33"/>
    <mergeCell ref="C27:E27"/>
    <mergeCell ref="F27:G27"/>
    <mergeCell ref="C28:E28"/>
    <mergeCell ref="F28:G28"/>
    <mergeCell ref="B1:T1"/>
    <mergeCell ref="B57:D57"/>
    <mergeCell ref="C45:D45"/>
    <mergeCell ref="I13:K14"/>
    <mergeCell ref="B9:C10"/>
    <mergeCell ref="B4:C6"/>
    <mergeCell ref="D11:H12"/>
    <mergeCell ref="D9:H10"/>
    <mergeCell ref="I4:K8"/>
    <mergeCell ref="D4:H6"/>
    <mergeCell ref="C18:E18"/>
    <mergeCell ref="F18:G18"/>
    <mergeCell ref="C19:E19"/>
    <mergeCell ref="F19:G19"/>
    <mergeCell ref="C20:E20"/>
    <mergeCell ref="F20:G20"/>
    <mergeCell ref="C21:E21"/>
    <mergeCell ref="B11:C12"/>
    <mergeCell ref="I11:K12"/>
    <mergeCell ref="L26:P26"/>
    <mergeCell ref="Q26:R26"/>
    <mergeCell ref="F25:G25"/>
    <mergeCell ref="C26:E26"/>
    <mergeCell ref="F26:G26"/>
    <mergeCell ref="C38:E38"/>
    <mergeCell ref="F38:G38"/>
    <mergeCell ref="F24:G24"/>
    <mergeCell ref="C25:E25"/>
    <mergeCell ref="Q39:R39"/>
    <mergeCell ref="L19:P19"/>
    <mergeCell ref="Q19:R19"/>
    <mergeCell ref="L18:P18"/>
    <mergeCell ref="Q18:R18"/>
    <mergeCell ref="L20:P20"/>
    <mergeCell ref="Q20:R20"/>
    <mergeCell ref="L21:P21"/>
    <mergeCell ref="Q21:R21"/>
    <mergeCell ref="L22:P22"/>
    <mergeCell ref="Q22:R22"/>
    <mergeCell ref="L23:P23"/>
    <mergeCell ref="Q23:R23"/>
    <mergeCell ref="L33:P33"/>
    <mergeCell ref="Q33:R33"/>
    <mergeCell ref="L34:P34"/>
    <mergeCell ref="Q34:R34"/>
    <mergeCell ref="Q24:R24"/>
    <mergeCell ref="L25:P25"/>
    <mergeCell ref="Q25:R25"/>
    <mergeCell ref="E45:I45"/>
    <mergeCell ref="L46:N46"/>
    <mergeCell ref="I9:K10"/>
    <mergeCell ref="F21:G21"/>
    <mergeCell ref="Q40:R40"/>
    <mergeCell ref="Q41:R41"/>
    <mergeCell ref="Q42:R42"/>
    <mergeCell ref="Q43:R43"/>
    <mergeCell ref="Q35:R35"/>
    <mergeCell ref="Q36:R36"/>
    <mergeCell ref="Q37:R37"/>
    <mergeCell ref="Q38:R38"/>
    <mergeCell ref="L40:P40"/>
    <mergeCell ref="C42:E42"/>
    <mergeCell ref="F42:G42"/>
    <mergeCell ref="C43:E43"/>
    <mergeCell ref="F43:G43"/>
    <mergeCell ref="L24:P24"/>
    <mergeCell ref="C39:E39"/>
    <mergeCell ref="F39:G39"/>
    <mergeCell ref="C40:E40"/>
    <mergeCell ref="F40:G40"/>
    <mergeCell ref="C41:E41"/>
    <mergeCell ref="F41:G41"/>
    <mergeCell ref="O45:T45"/>
    <mergeCell ref="L45:N45"/>
    <mergeCell ref="L27:P27"/>
    <mergeCell ref="Q27:R27"/>
    <mergeCell ref="L28:P28"/>
    <mergeCell ref="Q28:R28"/>
    <mergeCell ref="L29:P29"/>
    <mergeCell ref="Q29:R29"/>
    <mergeCell ref="L30:P30"/>
    <mergeCell ref="Q30:R30"/>
    <mergeCell ref="L31:P31"/>
    <mergeCell ref="Q31:R31"/>
    <mergeCell ref="L32:P32"/>
    <mergeCell ref="L41:P41"/>
    <mergeCell ref="L42:P42"/>
    <mergeCell ref="L43:P43"/>
    <mergeCell ref="L35:P35"/>
    <mergeCell ref="L36:P36"/>
    <mergeCell ref="L37:P37"/>
    <mergeCell ref="L38:P38"/>
    <mergeCell ref="L39:P39"/>
    <mergeCell ref="L4:P7"/>
    <mergeCell ref="Q4:T7"/>
    <mergeCell ref="R15:T16"/>
    <mergeCell ref="L15:Q15"/>
    <mergeCell ref="L16:Q16"/>
    <mergeCell ref="L8:N8"/>
    <mergeCell ref="O8:P8"/>
    <mergeCell ref="S8:T8"/>
    <mergeCell ref="Q8:R8"/>
    <mergeCell ref="Q9:R10"/>
    <mergeCell ref="S9:T10"/>
    <mergeCell ref="S11:T12"/>
    <mergeCell ref="S13:T14"/>
    <mergeCell ref="Q11:R12"/>
    <mergeCell ref="Q13:R14"/>
    <mergeCell ref="O9:P10"/>
    <mergeCell ref="O11:P12"/>
    <mergeCell ref="O13:P14"/>
    <mergeCell ref="L9:N10"/>
    <mergeCell ref="L11:N12"/>
    <mergeCell ref="L13:N14"/>
  </mergeCells>
  <phoneticPr fontId="1"/>
  <conditionalFormatting sqref="D7:D8 D9:H14">
    <cfRule type="expression" dxfId="63" priority="30" stopIfTrue="1">
      <formula>IF(D7="",TRUE,"")</formula>
    </cfRule>
  </conditionalFormatting>
  <conditionalFormatting sqref="E57">
    <cfRule type="expression" dxfId="62" priority="3" stopIfTrue="1">
      <formula>IF($E$57="",TRUE,"")</formula>
    </cfRule>
  </conditionalFormatting>
  <conditionalFormatting sqref="E15:H15">
    <cfRule type="expression" dxfId="61" priority="25" stopIfTrue="1">
      <formula>IF(E15="",TRUE,"")</formula>
    </cfRule>
  </conditionalFormatting>
  <conditionalFormatting sqref="E46:I46">
    <cfRule type="expression" dxfId="60" priority="16" stopIfTrue="1">
      <formula>IF(E46="",TRUE,"")</formula>
    </cfRule>
  </conditionalFormatting>
  <conditionalFormatting sqref="F19:F43 C19:C43">
    <cfRule type="expression" dxfId="59" priority="15" stopIfTrue="1">
      <formula>IF(C19="",TRUE,"")</formula>
    </cfRule>
  </conditionalFormatting>
  <conditionalFormatting sqref="F19:G43">
    <cfRule type="cellIs" dxfId="58" priority="5" operator="equal">
      <formula>0</formula>
    </cfRule>
  </conditionalFormatting>
  <conditionalFormatting sqref="G57:L57">
    <cfRule type="expression" dxfId="57" priority="2">
      <formula>IF($G$57="",TRUE,"")</formula>
    </cfRule>
  </conditionalFormatting>
  <conditionalFormatting sqref="H19:H43">
    <cfRule type="expression" dxfId="56" priority="23" stopIfTrue="1">
      <formula>IF(H19="",TRUE,"")</formula>
    </cfRule>
  </conditionalFormatting>
  <conditionalFormatting sqref="I19:I43">
    <cfRule type="expression" dxfId="55" priority="21" stopIfTrue="1">
      <formula>IF(I19="",TRUE,"")</formula>
    </cfRule>
  </conditionalFormatting>
  <conditionalFormatting sqref="L9 L11 L13">
    <cfRule type="expression" dxfId="54" priority="29" stopIfTrue="1">
      <formula>IF(L9="",TRUE,"")</formula>
    </cfRule>
  </conditionalFormatting>
  <conditionalFormatting sqref="L15">
    <cfRule type="expression" dxfId="53" priority="24" stopIfTrue="1">
      <formula>IF(L15="",TRUE,"")</formula>
    </cfRule>
  </conditionalFormatting>
  <conditionalFormatting sqref="L19:M43">
    <cfRule type="expression" dxfId="52" priority="14" stopIfTrue="1">
      <formula>IF(L19="",TRUE,"")</formula>
    </cfRule>
  </conditionalFormatting>
  <conditionalFormatting sqref="L43:P43">
    <cfRule type="cellIs" dxfId="51" priority="8" operator="equal">
      <formula>"()"</formula>
    </cfRule>
  </conditionalFormatting>
  <conditionalFormatting sqref="O9 L9 Q9 S9">
    <cfRule type="duplicateValues" dxfId="50" priority="32" stopIfTrue="1"/>
  </conditionalFormatting>
  <conditionalFormatting sqref="O9 O11 O13">
    <cfRule type="expression" dxfId="49" priority="28" stopIfTrue="1">
      <formula>IF(O9="",TRUE,"")</formula>
    </cfRule>
  </conditionalFormatting>
  <conditionalFormatting sqref="O11 L11 Q11 S11">
    <cfRule type="duplicateValues" dxfId="48" priority="36" stopIfTrue="1"/>
  </conditionalFormatting>
  <conditionalFormatting sqref="O13 L13 Q13 S13">
    <cfRule type="duplicateValues" dxfId="47" priority="40" stopIfTrue="1"/>
  </conditionalFormatting>
  <conditionalFormatting sqref="P57:R57">
    <cfRule type="expression" dxfId="46" priority="1">
      <formula>IF($P$57="",TRUE,"")</formula>
    </cfRule>
  </conditionalFormatting>
  <conditionalFormatting sqref="Q9 Q11 Q13">
    <cfRule type="expression" dxfId="45" priority="27" stopIfTrue="1">
      <formula>IF(Q9="",TRUE,"")</formula>
    </cfRule>
  </conditionalFormatting>
  <conditionalFormatting sqref="Q19:Q43">
    <cfRule type="expression" dxfId="44" priority="6" stopIfTrue="1">
      <formula>IF(Q19="",TRUE,"")</formula>
    </cfRule>
  </conditionalFormatting>
  <conditionalFormatting sqref="Q19:R43">
    <cfRule type="cellIs" dxfId="43" priority="4" operator="equal">
      <formula>0</formula>
    </cfRule>
  </conditionalFormatting>
  <conditionalFormatting sqref="S9 S11 S13">
    <cfRule type="expression" dxfId="42" priority="26" stopIfTrue="1">
      <formula>IF(S9="",TRUE,"")</formula>
    </cfRule>
  </conditionalFormatting>
  <conditionalFormatting sqref="S19:S43">
    <cfRule type="expression" dxfId="41" priority="9" stopIfTrue="1">
      <formula>IF(S19="",TRUE,"")</formula>
    </cfRule>
  </conditionalFormatting>
  <conditionalFormatting sqref="T19:T43">
    <cfRule type="expression" dxfId="40" priority="12" stopIfTrue="1">
      <formula>IF(T19="",TRUE,"")</formula>
    </cfRule>
  </conditionalFormatting>
  <dataValidations count="3">
    <dataValidation type="list" allowBlank="1" showInputMessage="1" showErrorMessage="1" sqref="H19:H43 S19:S43" xr:uid="{719C9DAD-4523-44BE-886D-C94A98614EE7}">
      <formula1>"FW,MF,DF,GK,FW/GK,MF/GK,DF/GK"</formula1>
    </dataValidation>
    <dataValidation type="list" allowBlank="1" showInputMessage="1" showErrorMessage="1" sqref="C47:D50" xr:uid="{145BEF66-C33C-45D1-AE5D-0EA6E97D5B66}">
      <formula1>"引率教員,部活動指導員,地域指導者"</formula1>
    </dataValidation>
    <dataValidation type="list" allowBlank="1" showInputMessage="1" showErrorMessage="1" sqref="L46:N50" xr:uid="{6532DCE2-CF46-4511-AA58-C757379AC2D2}">
      <formula1>"引率教員,部活指導員,地域指導者"</formula1>
    </dataValidation>
  </dataValidations>
  <printOptions horizontalCentered="1" verticalCentered="1"/>
  <pageMargins left="0.19685039370078741" right="0.23622047244094491" top="0.19685039370078741" bottom="0.19685039370078741" header="0.19685039370078741" footer="0.19685039370078741"/>
  <pageSetup paperSize="9" scale="93"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7"/>
  <sheetViews>
    <sheetView showZeros="0" tabSelected="1" zoomScaleNormal="100" workbookViewId="0">
      <selection activeCell="N40" sqref="N40:O40"/>
    </sheetView>
  </sheetViews>
  <sheetFormatPr defaultColWidth="9" defaultRowHeight="13.5"/>
  <cols>
    <col min="1" max="1" width="4.875" customWidth="1"/>
    <col min="2" max="2" width="4.125" style="34" customWidth="1"/>
    <col min="3" max="3" width="6.125" customWidth="1"/>
    <col min="4" max="7" width="4.125" customWidth="1"/>
    <col min="8" max="8" width="6.25" customWidth="1"/>
    <col min="9" max="9" width="6.375" customWidth="1"/>
    <col min="10" max="10" width="3.625" customWidth="1"/>
    <col min="11" max="11" width="4.125" customWidth="1"/>
    <col min="12" max="12" width="9.5" customWidth="1"/>
    <col min="13" max="13" width="4.125" customWidth="1"/>
    <col min="14" max="15" width="5.125" customWidth="1"/>
    <col min="16" max="16" width="4.125" customWidth="1"/>
    <col min="17" max="17" width="2.75" customWidth="1"/>
    <col min="18" max="18" width="6.5" customWidth="1"/>
    <col min="19" max="19" width="1.625" customWidth="1"/>
    <col min="20" max="20" width="7.625" customWidth="1"/>
    <col min="21" max="21" width="9.625" customWidth="1"/>
    <col min="22" max="22" width="9.875" customWidth="1"/>
  </cols>
  <sheetData>
    <row r="1" spans="1:22" ht="19.5">
      <c r="B1" s="319" t="str">
        <f>登録用紙!B1</f>
        <v>令和7（２０２5）年度  神奈川県中学校サッカー大会</v>
      </c>
      <c r="C1" s="319"/>
      <c r="D1" s="319"/>
      <c r="E1" s="319"/>
      <c r="F1" s="319"/>
      <c r="G1" s="319"/>
      <c r="H1" s="319"/>
      <c r="I1" s="319"/>
      <c r="J1" s="319"/>
      <c r="K1" s="319"/>
      <c r="L1" s="319"/>
      <c r="M1" s="319"/>
      <c r="N1" s="319"/>
      <c r="O1" s="319"/>
      <c r="P1" s="319"/>
      <c r="Q1" s="319"/>
      <c r="R1" s="319"/>
      <c r="S1" s="319"/>
      <c r="T1" s="319"/>
      <c r="U1" s="319"/>
      <c r="V1" s="319"/>
    </row>
    <row r="2" spans="1:22" ht="25.5" customHeight="1">
      <c r="B2" s="320" t="s">
        <v>33</v>
      </c>
      <c r="C2" s="320"/>
      <c r="D2" s="320"/>
      <c r="E2" s="320"/>
      <c r="F2" s="320"/>
      <c r="G2" s="320"/>
      <c r="H2" s="320"/>
      <c r="I2" s="320"/>
      <c r="J2" s="320"/>
      <c r="K2" s="320"/>
      <c r="L2" s="320"/>
      <c r="M2" s="320"/>
      <c r="N2" s="320"/>
      <c r="O2" s="320"/>
      <c r="P2" s="320"/>
      <c r="Q2" s="320"/>
      <c r="R2" s="320"/>
      <c r="S2" s="320"/>
      <c r="T2" s="320"/>
      <c r="U2" s="320"/>
      <c r="V2" s="320"/>
    </row>
    <row r="3" spans="1:22" ht="15" customHeight="1">
      <c r="B3" s="321" t="s">
        <v>34</v>
      </c>
      <c r="C3" s="321"/>
      <c r="D3" s="313" t="str">
        <f>B1</f>
        <v>令和7（２０２5）年度  神奈川県中学校サッカー大会</v>
      </c>
      <c r="E3" s="333"/>
      <c r="F3" s="333"/>
      <c r="G3" s="333"/>
      <c r="H3" s="333"/>
      <c r="I3" s="333"/>
      <c r="J3" s="333"/>
      <c r="K3" s="334"/>
      <c r="L3" s="322" t="s">
        <v>35</v>
      </c>
      <c r="M3" s="325" t="s">
        <v>36</v>
      </c>
      <c r="N3" s="326"/>
      <c r="O3" s="326"/>
      <c r="P3" s="327"/>
      <c r="Q3" s="325" t="s">
        <v>0</v>
      </c>
      <c r="R3" s="326"/>
      <c r="S3" s="326"/>
      <c r="T3" s="327"/>
      <c r="U3" s="288" t="s">
        <v>37</v>
      </c>
      <c r="V3" s="289"/>
    </row>
    <row r="4" spans="1:22" ht="26.25" customHeight="1">
      <c r="B4" s="331" t="s">
        <v>17</v>
      </c>
      <c r="C4" s="332"/>
      <c r="D4" s="335">
        <f>登録用紙!D7</f>
        <v>0</v>
      </c>
      <c r="E4" s="336"/>
      <c r="F4" s="336"/>
      <c r="G4" s="336"/>
      <c r="H4" s="336"/>
      <c r="I4" s="336"/>
      <c r="J4" s="336"/>
      <c r="K4" s="337"/>
      <c r="L4" s="323"/>
      <c r="M4" s="328"/>
      <c r="N4" s="329"/>
      <c r="O4" s="329"/>
      <c r="P4" s="330"/>
      <c r="Q4" s="328"/>
      <c r="R4" s="329"/>
      <c r="S4" s="329"/>
      <c r="T4" s="330"/>
      <c r="U4" s="29"/>
    </row>
    <row r="5" spans="1:22" ht="18.75" customHeight="1">
      <c r="B5" s="313" t="s">
        <v>38</v>
      </c>
      <c r="C5" s="314"/>
      <c r="D5" s="338">
        <f>登録用紙!D8</f>
        <v>0</v>
      </c>
      <c r="E5" s="336"/>
      <c r="F5" s="336"/>
      <c r="G5" s="336"/>
      <c r="H5" s="336"/>
      <c r="I5" s="336"/>
      <c r="J5" s="336"/>
      <c r="K5" s="337"/>
      <c r="L5" s="324"/>
      <c r="M5" s="315" t="s">
        <v>18</v>
      </c>
      <c r="N5" s="316"/>
      <c r="O5" s="317" t="s">
        <v>12</v>
      </c>
      <c r="P5" s="318"/>
      <c r="Q5" s="315" t="s">
        <v>20</v>
      </c>
      <c r="R5" s="316"/>
      <c r="S5" s="317" t="s">
        <v>39</v>
      </c>
      <c r="T5" s="318"/>
      <c r="U5" s="29"/>
    </row>
    <row r="6" spans="1:22" ht="12" customHeight="1">
      <c r="B6" s="290" t="s">
        <v>40</v>
      </c>
      <c r="C6" s="290"/>
      <c r="D6" s="292">
        <f>登録用紙!D9</f>
        <v>0</v>
      </c>
      <c r="E6" s="303"/>
      <c r="F6" s="303"/>
      <c r="G6" s="303"/>
      <c r="H6" s="303"/>
      <c r="I6" s="303"/>
      <c r="J6" s="303"/>
      <c r="K6" s="304"/>
      <c r="L6" s="291" t="s">
        <v>2</v>
      </c>
      <c r="M6" s="292">
        <f>登録用紙!L9</f>
        <v>0</v>
      </c>
      <c r="N6" s="293"/>
      <c r="O6" s="296">
        <f>登録用紙!O9</f>
        <v>0</v>
      </c>
      <c r="P6" s="297"/>
      <c r="Q6" s="292">
        <f>登録用紙!Q9</f>
        <v>0</v>
      </c>
      <c r="R6" s="293"/>
      <c r="S6" s="296">
        <f>登録用紙!S9</f>
        <v>0</v>
      </c>
      <c r="T6" s="300"/>
      <c r="U6" s="30"/>
      <c r="V6" s="31"/>
    </row>
    <row r="7" spans="1:22" ht="12" customHeight="1">
      <c r="B7" s="290"/>
      <c r="C7" s="290"/>
      <c r="D7" s="294"/>
      <c r="E7" s="305"/>
      <c r="F7" s="305"/>
      <c r="G7" s="305"/>
      <c r="H7" s="305"/>
      <c r="I7" s="305"/>
      <c r="J7" s="305"/>
      <c r="K7" s="306"/>
      <c r="L7" s="291"/>
      <c r="M7" s="294"/>
      <c r="N7" s="295"/>
      <c r="O7" s="298"/>
      <c r="P7" s="299"/>
      <c r="Q7" s="294"/>
      <c r="R7" s="295"/>
      <c r="S7" s="301"/>
      <c r="T7" s="302"/>
    </row>
    <row r="8" spans="1:22" ht="12" customHeight="1">
      <c r="B8" s="290" t="s">
        <v>41</v>
      </c>
      <c r="C8" s="290"/>
      <c r="D8" s="292">
        <f>登録用紙!D11</f>
        <v>0</v>
      </c>
      <c r="E8" s="303"/>
      <c r="F8" s="303"/>
      <c r="G8" s="303"/>
      <c r="H8" s="303"/>
      <c r="I8" s="303"/>
      <c r="J8" s="303"/>
      <c r="K8" s="304"/>
      <c r="L8" s="291" t="s">
        <v>3</v>
      </c>
      <c r="M8" s="292">
        <f>登録用紙!L11</f>
        <v>0</v>
      </c>
      <c r="N8" s="293"/>
      <c r="O8" s="296">
        <f>登録用紙!O11</f>
        <v>0</v>
      </c>
      <c r="P8" s="297"/>
      <c r="Q8" s="292">
        <f>登録用紙!Q11</f>
        <v>0</v>
      </c>
      <c r="R8" s="293"/>
      <c r="S8" s="296">
        <f>登録用紙!S11</f>
        <v>0</v>
      </c>
      <c r="T8" s="300"/>
      <c r="U8" s="288" t="s">
        <v>42</v>
      </c>
      <c r="V8" s="289"/>
    </row>
    <row r="9" spans="1:22" ht="12" customHeight="1">
      <c r="B9" s="290"/>
      <c r="C9" s="290"/>
      <c r="D9" s="294"/>
      <c r="E9" s="305"/>
      <c r="F9" s="305"/>
      <c r="G9" s="305"/>
      <c r="H9" s="305"/>
      <c r="I9" s="305"/>
      <c r="J9" s="305"/>
      <c r="K9" s="306"/>
      <c r="L9" s="291"/>
      <c r="M9" s="294"/>
      <c r="N9" s="295"/>
      <c r="O9" s="298"/>
      <c r="P9" s="299"/>
      <c r="Q9" s="294"/>
      <c r="R9" s="295"/>
      <c r="S9" s="301"/>
      <c r="T9" s="302"/>
      <c r="U9" s="29"/>
    </row>
    <row r="10" spans="1:22" ht="12" customHeight="1">
      <c r="B10" s="290" t="s">
        <v>43</v>
      </c>
      <c r="C10" s="290"/>
      <c r="D10" s="292">
        <f>登録用紙!D13</f>
        <v>0</v>
      </c>
      <c r="E10" s="303"/>
      <c r="F10" s="303"/>
      <c r="G10" s="303"/>
      <c r="H10" s="303"/>
      <c r="I10" s="303"/>
      <c r="J10" s="303"/>
      <c r="K10" s="304"/>
      <c r="L10" s="291" t="s">
        <v>4</v>
      </c>
      <c r="M10" s="292">
        <f>登録用紙!L13</f>
        <v>0</v>
      </c>
      <c r="N10" s="293"/>
      <c r="O10" s="296">
        <f>登録用紙!O13</f>
        <v>0</v>
      </c>
      <c r="P10" s="297"/>
      <c r="Q10" s="292">
        <f>登録用紙!Q13</f>
        <v>0</v>
      </c>
      <c r="R10" s="293"/>
      <c r="S10" s="296">
        <f>登録用紙!S13</f>
        <v>0</v>
      </c>
      <c r="T10" s="300"/>
      <c r="U10" s="29"/>
    </row>
    <row r="11" spans="1:22" ht="12" customHeight="1">
      <c r="B11" s="290"/>
      <c r="C11" s="290"/>
      <c r="D11" s="294"/>
      <c r="E11" s="305"/>
      <c r="F11" s="305"/>
      <c r="G11" s="305"/>
      <c r="H11" s="305"/>
      <c r="I11" s="305"/>
      <c r="J11" s="305"/>
      <c r="K11" s="306"/>
      <c r="L11" s="291"/>
      <c r="M11" s="294"/>
      <c r="N11" s="295"/>
      <c r="O11" s="298"/>
      <c r="P11" s="299"/>
      <c r="Q11" s="294"/>
      <c r="R11" s="295"/>
      <c r="S11" s="301"/>
      <c r="T11" s="302"/>
      <c r="U11" s="32"/>
      <c r="V11" s="31"/>
    </row>
    <row r="12" spans="1:22" ht="21" customHeight="1" thickBot="1">
      <c r="B12" s="33"/>
    </row>
    <row r="13" spans="1:22" ht="20.25" customHeight="1">
      <c r="B13" s="107" t="s">
        <v>23</v>
      </c>
      <c r="C13" s="108" t="s">
        <v>44</v>
      </c>
      <c r="D13" s="307" t="s">
        <v>57</v>
      </c>
      <c r="E13" s="308"/>
      <c r="F13" s="308"/>
      <c r="G13" s="308"/>
      <c r="H13" s="284" t="s">
        <v>45</v>
      </c>
      <c r="I13" s="285"/>
      <c r="J13" s="285"/>
      <c r="K13" s="285"/>
      <c r="L13" s="285"/>
      <c r="M13" s="285"/>
      <c r="N13" s="286" t="s">
        <v>46</v>
      </c>
      <c r="O13" s="287"/>
      <c r="P13" s="109" t="s">
        <v>47</v>
      </c>
      <c r="Q13" s="309" t="s">
        <v>48</v>
      </c>
      <c r="R13" s="309"/>
      <c r="S13" s="309"/>
      <c r="T13" s="309"/>
      <c r="U13" s="310"/>
    </row>
    <row r="14" spans="1:22" ht="21.95" customHeight="1">
      <c r="A14" s="54"/>
      <c r="B14" s="110">
        <v>1</v>
      </c>
      <c r="C14" s="38"/>
      <c r="D14" s="48"/>
      <c r="E14" s="49"/>
      <c r="F14" s="49"/>
      <c r="G14" s="49"/>
      <c r="H14" s="276" t="str">
        <f>IFERROR(VLOOKUP(A14,登録用紙!$B$19:$H$43,2,FALSE),IFERROR(VLOOKUP(A14,登録用紙!$K$19:$T$43,2,FALSE),""))</f>
        <v/>
      </c>
      <c r="I14" s="277"/>
      <c r="J14" s="277"/>
      <c r="K14" s="277"/>
      <c r="L14" s="277"/>
      <c r="M14" s="277"/>
      <c r="N14" s="278" t="str">
        <f>IFERROR(VLOOKUP(A14,登録用紙!$B$19:$I$43,7,FALSE),IFERROR(VLOOKUP(A14,登録用紙!$K$19:$T$43,9,FALSE),""))</f>
        <v/>
      </c>
      <c r="O14" s="279"/>
      <c r="P14" s="106" t="str">
        <f>IFERROR(VLOOKUP(A14,登録用紙!$B$19:$I$43,8,FALSE),IFERROR(VLOOKUP(A14,登録用紙!$K$19:$T$43,10,FALSE),""))</f>
        <v/>
      </c>
      <c r="Q14" s="311"/>
      <c r="R14" s="311"/>
      <c r="S14" s="311"/>
      <c r="T14" s="311"/>
      <c r="U14" s="312"/>
    </row>
    <row r="15" spans="1:22" ht="21.95" customHeight="1">
      <c r="A15" s="54"/>
      <c r="B15" s="110">
        <v>2</v>
      </c>
      <c r="C15" s="38"/>
      <c r="D15" s="48"/>
      <c r="E15" s="49"/>
      <c r="F15" s="49"/>
      <c r="G15" s="49"/>
      <c r="H15" s="276" t="str">
        <f>IFERROR(VLOOKUP(A15,登録用紙!$B$19:$H$43,2,FALSE),IFERROR(VLOOKUP(A15,登録用紙!$K$19:$T$43,2,FALSE),""))</f>
        <v/>
      </c>
      <c r="I15" s="277"/>
      <c r="J15" s="277"/>
      <c r="K15" s="277"/>
      <c r="L15" s="277"/>
      <c r="M15" s="277"/>
      <c r="N15" s="278" t="str">
        <f>IFERROR(VLOOKUP(A15,登録用紙!$B$19:$I$43,7,FALSE),IFERROR(VLOOKUP(A15,登録用紙!$K$19:$T$43,9,FALSE),""))</f>
        <v/>
      </c>
      <c r="O15" s="279"/>
      <c r="P15" s="106" t="str">
        <f>IFERROR(VLOOKUP(A15,登録用紙!$B$19:$I$43,8,FALSE),IFERROR(VLOOKUP(A15,登録用紙!$K$19:$T$43,10,FALSE),""))</f>
        <v/>
      </c>
      <c r="Q15" s="311"/>
      <c r="R15" s="311"/>
      <c r="S15" s="311"/>
      <c r="T15" s="311"/>
      <c r="U15" s="312"/>
    </row>
    <row r="16" spans="1:22" ht="21.95" customHeight="1">
      <c r="A16" s="54"/>
      <c r="B16" s="110">
        <v>3</v>
      </c>
      <c r="C16" s="38"/>
      <c r="D16" s="48"/>
      <c r="E16" s="49"/>
      <c r="F16" s="49"/>
      <c r="G16" s="49"/>
      <c r="H16" s="276" t="str">
        <f>IFERROR(VLOOKUP(A16,登録用紙!$B$19:$H$43,2,FALSE),IFERROR(VLOOKUP(A16,登録用紙!$K$19:$T$43,2,FALSE),""))</f>
        <v/>
      </c>
      <c r="I16" s="277"/>
      <c r="J16" s="277"/>
      <c r="K16" s="277"/>
      <c r="L16" s="277"/>
      <c r="M16" s="277"/>
      <c r="N16" s="278" t="str">
        <f>IFERROR(VLOOKUP(A16,登録用紙!$B$19:$I$43,7,FALSE),IFERROR(VLOOKUP(A16,登録用紙!$K$19:$T$43,9,FALSE),""))</f>
        <v/>
      </c>
      <c r="O16" s="279"/>
      <c r="P16" s="106" t="str">
        <f>IFERROR(VLOOKUP(A16,登録用紙!$B$19:$I$43,8,FALSE),IFERROR(VLOOKUP(A16,登録用紙!$K$19:$T$43,10,FALSE),""))</f>
        <v/>
      </c>
      <c r="Q16" s="311"/>
      <c r="R16" s="311"/>
      <c r="S16" s="311"/>
      <c r="T16" s="311"/>
      <c r="U16" s="312"/>
    </row>
    <row r="17" spans="1:21" ht="21.95" customHeight="1">
      <c r="A17" s="54"/>
      <c r="B17" s="110">
        <v>4</v>
      </c>
      <c r="C17" s="38"/>
      <c r="D17" s="48"/>
      <c r="E17" s="49"/>
      <c r="F17" s="49"/>
      <c r="G17" s="49"/>
      <c r="H17" s="276" t="str">
        <f>IFERROR(VLOOKUP(A17,登録用紙!$B$19:$H$43,2,FALSE),IFERROR(VLOOKUP(A17,登録用紙!$K$19:$T$43,2,FALSE),""))</f>
        <v/>
      </c>
      <c r="I17" s="277"/>
      <c r="J17" s="277"/>
      <c r="K17" s="277"/>
      <c r="L17" s="277"/>
      <c r="M17" s="277"/>
      <c r="N17" s="278" t="str">
        <f>IFERROR(VLOOKUP(A17,登録用紙!$B$19:$I$43,7,FALSE),IFERROR(VLOOKUP(A17,登録用紙!$K$19:$T$43,9,FALSE),""))</f>
        <v/>
      </c>
      <c r="O17" s="279"/>
      <c r="P17" s="106" t="str">
        <f>IFERROR(VLOOKUP(A17,登録用紙!$B$19:$I$43,8,FALSE),IFERROR(VLOOKUP(A17,登録用紙!$K$19:$T$43,10,FALSE),""))</f>
        <v/>
      </c>
      <c r="Q17" s="311"/>
      <c r="R17" s="311"/>
      <c r="S17" s="311"/>
      <c r="T17" s="311"/>
      <c r="U17" s="312"/>
    </row>
    <row r="18" spans="1:21" ht="21.95" customHeight="1">
      <c r="A18" s="54"/>
      <c r="B18" s="111">
        <v>5</v>
      </c>
      <c r="C18" s="38"/>
      <c r="D18" s="48"/>
      <c r="E18" s="49"/>
      <c r="F18" s="49"/>
      <c r="G18" s="49"/>
      <c r="H18" s="276" t="str">
        <f>IFERROR(VLOOKUP(A18,登録用紙!$B$19:$H$43,2,FALSE),IFERROR(VLOOKUP(A18,登録用紙!$K$19:$T$43,2,FALSE),""))</f>
        <v/>
      </c>
      <c r="I18" s="277"/>
      <c r="J18" s="277"/>
      <c r="K18" s="277"/>
      <c r="L18" s="277"/>
      <c r="M18" s="277"/>
      <c r="N18" s="278" t="str">
        <f>IFERROR(VLOOKUP(A18,登録用紙!$B$19:$I$43,7,FALSE),IFERROR(VLOOKUP(A18,登録用紙!$K$19:$T$43,9,FALSE),""))</f>
        <v/>
      </c>
      <c r="O18" s="279"/>
      <c r="P18" s="106" t="str">
        <f>IFERROR(VLOOKUP(A18,登録用紙!$B$19:$I$43,8,FALSE),IFERROR(VLOOKUP(A18,登録用紙!$K$19:$T$43,10,FALSE),""))</f>
        <v/>
      </c>
      <c r="Q18" s="311"/>
      <c r="R18" s="311"/>
      <c r="S18" s="311"/>
      <c r="T18" s="311"/>
      <c r="U18" s="312"/>
    </row>
    <row r="19" spans="1:21" ht="21.95" customHeight="1">
      <c r="A19" s="54"/>
      <c r="B19" s="110">
        <v>6</v>
      </c>
      <c r="C19" s="38"/>
      <c r="D19" s="48"/>
      <c r="E19" s="49"/>
      <c r="F19" s="49"/>
      <c r="G19" s="49"/>
      <c r="H19" s="276" t="str">
        <f>IFERROR(VLOOKUP(A19,登録用紙!$B$19:$H$43,2,FALSE),IFERROR(VLOOKUP(A19,登録用紙!$K$19:$T$43,2,FALSE),""))</f>
        <v/>
      </c>
      <c r="I19" s="277"/>
      <c r="J19" s="277"/>
      <c r="K19" s="277"/>
      <c r="L19" s="277"/>
      <c r="M19" s="277"/>
      <c r="N19" s="278" t="str">
        <f>IFERROR(VLOOKUP(A19,登録用紙!$B$19:$I$43,7,FALSE),IFERROR(VLOOKUP(A19,登録用紙!$K$19:$T$43,9,FALSE),""))</f>
        <v/>
      </c>
      <c r="O19" s="279"/>
      <c r="P19" s="106" t="str">
        <f>IFERROR(VLOOKUP(A19,登録用紙!$B$19:$I$43,8,FALSE),IFERROR(VLOOKUP(A19,登録用紙!$K$19:$T$43,10,FALSE),""))</f>
        <v/>
      </c>
      <c r="Q19" s="311"/>
      <c r="R19" s="311"/>
      <c r="S19" s="311"/>
      <c r="T19" s="311"/>
      <c r="U19" s="312"/>
    </row>
    <row r="20" spans="1:21" ht="21.95" customHeight="1">
      <c r="A20" s="54"/>
      <c r="B20" s="110">
        <v>7</v>
      </c>
      <c r="C20" s="38"/>
      <c r="D20" s="48"/>
      <c r="E20" s="49"/>
      <c r="F20" s="49"/>
      <c r="G20" s="49"/>
      <c r="H20" s="276" t="str">
        <f>IFERROR(VLOOKUP(A20,登録用紙!$B$19:$H$43,2,FALSE),IFERROR(VLOOKUP(A20,登録用紙!$K$19:$T$43,2,FALSE),""))</f>
        <v/>
      </c>
      <c r="I20" s="277"/>
      <c r="J20" s="277"/>
      <c r="K20" s="277"/>
      <c r="L20" s="277"/>
      <c r="M20" s="277"/>
      <c r="N20" s="278" t="str">
        <f>IFERROR(VLOOKUP(A20,登録用紙!$B$19:$I$43,7,FALSE),IFERROR(VLOOKUP(A20,登録用紙!$K$19:$T$43,9,FALSE),""))</f>
        <v/>
      </c>
      <c r="O20" s="279"/>
      <c r="P20" s="106" t="str">
        <f>IFERROR(VLOOKUP(A20,登録用紙!$B$19:$I$43,8,FALSE),IFERROR(VLOOKUP(A20,登録用紙!$K$19:$T$43,10,FALSE),""))</f>
        <v/>
      </c>
      <c r="Q20" s="311"/>
      <c r="R20" s="311"/>
      <c r="S20" s="311"/>
      <c r="T20" s="311"/>
      <c r="U20" s="312"/>
    </row>
    <row r="21" spans="1:21" ht="21.95" customHeight="1">
      <c r="A21" s="54"/>
      <c r="B21" s="110">
        <v>8</v>
      </c>
      <c r="C21" s="38"/>
      <c r="D21" s="48"/>
      <c r="E21" s="49"/>
      <c r="F21" s="49"/>
      <c r="G21" s="49"/>
      <c r="H21" s="276" t="str">
        <f>IFERROR(VLOOKUP(A21,登録用紙!$B$19:$H$43,2,FALSE),IFERROR(VLOOKUP(A21,登録用紙!$K$19:$T$43,2,FALSE),""))</f>
        <v/>
      </c>
      <c r="I21" s="277"/>
      <c r="J21" s="277"/>
      <c r="K21" s="277"/>
      <c r="L21" s="277"/>
      <c r="M21" s="277"/>
      <c r="N21" s="278" t="str">
        <f>IFERROR(VLOOKUP(A21,登録用紙!$B$19:$I$43,7,FALSE),IFERROR(VLOOKUP(A21,登録用紙!$K$19:$T$43,9,FALSE),""))</f>
        <v/>
      </c>
      <c r="O21" s="279"/>
      <c r="P21" s="106" t="str">
        <f>IFERROR(VLOOKUP(A21,登録用紙!$B$19:$I$43,8,FALSE),IFERROR(VLOOKUP(A21,登録用紙!$K$19:$T$43,10,FALSE),""))</f>
        <v/>
      </c>
      <c r="Q21" s="311"/>
      <c r="R21" s="311"/>
      <c r="S21" s="311"/>
      <c r="T21" s="311"/>
      <c r="U21" s="312"/>
    </row>
    <row r="22" spans="1:21" ht="21.95" customHeight="1">
      <c r="A22" s="54"/>
      <c r="B22" s="110">
        <v>9</v>
      </c>
      <c r="C22" s="38"/>
      <c r="D22" s="48"/>
      <c r="E22" s="49"/>
      <c r="F22" s="49"/>
      <c r="G22" s="49"/>
      <c r="H22" s="276" t="str">
        <f>IFERROR(VLOOKUP(A22,登録用紙!$B$19:$H$43,2,FALSE),IFERROR(VLOOKUP(A22,登録用紙!$K$19:$T$43,2,FALSE),""))</f>
        <v/>
      </c>
      <c r="I22" s="277"/>
      <c r="J22" s="277"/>
      <c r="K22" s="277"/>
      <c r="L22" s="277"/>
      <c r="M22" s="277"/>
      <c r="N22" s="278" t="str">
        <f>IFERROR(VLOOKUP(A22,登録用紙!$B$19:$I$43,7,FALSE),IFERROR(VLOOKUP(A22,登録用紙!$K$19:$T$43,9,FALSE),""))</f>
        <v/>
      </c>
      <c r="O22" s="279"/>
      <c r="P22" s="106" t="str">
        <f>IFERROR(VLOOKUP(A22,登録用紙!$B$19:$I$43,8,FALSE),IFERROR(VLOOKUP(A22,登録用紙!$K$19:$T$43,10,FALSE),""))</f>
        <v/>
      </c>
      <c r="Q22" s="311"/>
      <c r="R22" s="311"/>
      <c r="S22" s="311"/>
      <c r="T22" s="311"/>
      <c r="U22" s="312"/>
    </row>
    <row r="23" spans="1:21" ht="21.95" customHeight="1">
      <c r="A23" s="54"/>
      <c r="B23" s="110">
        <v>10</v>
      </c>
      <c r="C23" s="38"/>
      <c r="D23" s="48"/>
      <c r="E23" s="49"/>
      <c r="F23" s="49"/>
      <c r="G23" s="49"/>
      <c r="H23" s="276" t="str">
        <f>IFERROR(VLOOKUP(A23,登録用紙!$B$19:$H$43,2,FALSE),IFERROR(VLOOKUP(A23,登録用紙!$K$19:$T$43,2,FALSE),""))</f>
        <v/>
      </c>
      <c r="I23" s="277"/>
      <c r="J23" s="277"/>
      <c r="K23" s="277"/>
      <c r="L23" s="277"/>
      <c r="M23" s="277"/>
      <c r="N23" s="278" t="str">
        <f>IFERROR(VLOOKUP(A23,登録用紙!$B$19:$I$43,7,FALSE),IFERROR(VLOOKUP(A23,登録用紙!$K$19:$T$43,9,FALSE),""))</f>
        <v/>
      </c>
      <c r="O23" s="279"/>
      <c r="P23" s="106" t="str">
        <f>IFERROR(VLOOKUP(A23,登録用紙!$B$19:$I$43,8,FALSE),IFERROR(VLOOKUP(A23,登録用紙!$K$19:$T$43,10,FALSE),""))</f>
        <v/>
      </c>
      <c r="Q23" s="311"/>
      <c r="R23" s="311"/>
      <c r="S23" s="311"/>
      <c r="T23" s="311"/>
      <c r="U23" s="312"/>
    </row>
    <row r="24" spans="1:21" ht="21.95" customHeight="1">
      <c r="A24" s="54"/>
      <c r="B24" s="110">
        <v>11</v>
      </c>
      <c r="C24" s="38"/>
      <c r="D24" s="48"/>
      <c r="E24" s="49"/>
      <c r="F24" s="49"/>
      <c r="G24" s="49"/>
      <c r="H24" s="276" t="str">
        <f>IFERROR(VLOOKUP(A24,登録用紙!$B$19:$H$43,2,FALSE),IFERROR(VLOOKUP(A24,登録用紙!$K$19:$T$43,2,FALSE),""))</f>
        <v/>
      </c>
      <c r="I24" s="277"/>
      <c r="J24" s="277"/>
      <c r="K24" s="277"/>
      <c r="L24" s="277"/>
      <c r="M24" s="277"/>
      <c r="N24" s="278" t="str">
        <f>IFERROR(VLOOKUP(A24,登録用紙!$B$19:$I$43,7,FALSE),IFERROR(VLOOKUP(A24,登録用紙!$K$19:$T$43,9,FALSE),""))</f>
        <v/>
      </c>
      <c r="O24" s="279"/>
      <c r="P24" s="106" t="str">
        <f>IFERROR(VLOOKUP(A24,登録用紙!$B$19:$I$43,8,FALSE),IFERROR(VLOOKUP(A24,登録用紙!$K$19:$T$43,10,FALSE),""))</f>
        <v/>
      </c>
      <c r="Q24" s="311"/>
      <c r="R24" s="311"/>
      <c r="S24" s="311"/>
      <c r="T24" s="311"/>
      <c r="U24" s="312"/>
    </row>
    <row r="25" spans="1:21" ht="21.95" customHeight="1">
      <c r="A25" s="54"/>
      <c r="B25" s="110">
        <v>12</v>
      </c>
      <c r="C25" s="38"/>
      <c r="D25" s="48"/>
      <c r="E25" s="49"/>
      <c r="F25" s="49"/>
      <c r="G25" s="49"/>
      <c r="H25" s="276" t="str">
        <f>IFERROR(VLOOKUP(A25,登録用紙!$B$19:$H$43,2,FALSE),IFERROR(VLOOKUP(A25,登録用紙!$K$19:$T$43,2,FALSE),""))</f>
        <v/>
      </c>
      <c r="I25" s="277"/>
      <c r="J25" s="277"/>
      <c r="K25" s="277"/>
      <c r="L25" s="277"/>
      <c r="M25" s="277"/>
      <c r="N25" s="278" t="str">
        <f>IFERROR(VLOOKUP(A25,登録用紙!$B$19:$I$43,7,FALSE),IFERROR(VLOOKUP(A25,登録用紙!$K$19:$T$43,9,FALSE),""))</f>
        <v/>
      </c>
      <c r="O25" s="279"/>
      <c r="P25" s="106" t="str">
        <f>IFERROR(VLOOKUP(A25,登録用紙!$B$19:$I$43,8,FALSE),IFERROR(VLOOKUP(A25,登録用紙!$K$19:$T$43,10,FALSE),""))</f>
        <v/>
      </c>
      <c r="Q25" s="311"/>
      <c r="R25" s="311"/>
      <c r="S25" s="311"/>
      <c r="T25" s="311"/>
      <c r="U25" s="312"/>
    </row>
    <row r="26" spans="1:21" ht="21.95" customHeight="1">
      <c r="A26" s="54"/>
      <c r="B26" s="110">
        <v>13</v>
      </c>
      <c r="C26" s="38"/>
      <c r="D26" s="48"/>
      <c r="E26" s="49"/>
      <c r="F26" s="49"/>
      <c r="G26" s="49"/>
      <c r="H26" s="276" t="str">
        <f>IFERROR(VLOOKUP(A26,登録用紙!$B$19:$H$43,2,FALSE),IFERROR(VLOOKUP(A26,登録用紙!$K$19:$T$43,2,FALSE),""))</f>
        <v/>
      </c>
      <c r="I26" s="277"/>
      <c r="J26" s="277"/>
      <c r="K26" s="277"/>
      <c r="L26" s="277"/>
      <c r="M26" s="277"/>
      <c r="N26" s="278" t="str">
        <f>IFERROR(VLOOKUP(A26,登録用紙!$B$19:$I$43,7,FALSE),IFERROR(VLOOKUP(A26,登録用紙!$K$19:$T$43,9,FALSE),""))</f>
        <v/>
      </c>
      <c r="O26" s="279"/>
      <c r="P26" s="106" t="str">
        <f>IFERROR(VLOOKUP(A26,登録用紙!$B$19:$I$43,8,FALSE),IFERROR(VLOOKUP(A26,登録用紙!$K$19:$T$43,10,FALSE),""))</f>
        <v/>
      </c>
      <c r="Q26" s="311"/>
      <c r="R26" s="311"/>
      <c r="S26" s="311"/>
      <c r="T26" s="311"/>
      <c r="U26" s="312"/>
    </row>
    <row r="27" spans="1:21" ht="21.95" customHeight="1">
      <c r="A27" s="54"/>
      <c r="B27" s="110">
        <v>14</v>
      </c>
      <c r="C27" s="38"/>
      <c r="D27" s="48"/>
      <c r="E27" s="49"/>
      <c r="F27" s="49"/>
      <c r="G27" s="49"/>
      <c r="H27" s="276" t="str">
        <f>IFERROR(VLOOKUP(A27,登録用紙!$B$19:$H$43,2,FALSE),IFERROR(VLOOKUP(A27,登録用紙!$K$19:$T$43,2,FALSE),""))</f>
        <v/>
      </c>
      <c r="I27" s="277"/>
      <c r="J27" s="277"/>
      <c r="K27" s="277"/>
      <c r="L27" s="277"/>
      <c r="M27" s="277"/>
      <c r="N27" s="278" t="str">
        <f>IFERROR(VLOOKUP(A27,登録用紙!$B$19:$I$43,7,FALSE),IFERROR(VLOOKUP(A27,登録用紙!$K$19:$T$43,9,FALSE),""))</f>
        <v/>
      </c>
      <c r="O27" s="279"/>
      <c r="P27" s="106" t="str">
        <f>IFERROR(VLOOKUP(A27,登録用紙!$B$19:$I$43,8,FALSE),IFERROR(VLOOKUP(A27,登録用紙!$K$19:$T$43,10,FALSE),""))</f>
        <v/>
      </c>
      <c r="Q27" s="311"/>
      <c r="R27" s="311"/>
      <c r="S27" s="311"/>
      <c r="T27" s="311"/>
      <c r="U27" s="312"/>
    </row>
    <row r="28" spans="1:21" ht="21.95" customHeight="1">
      <c r="A28" s="54"/>
      <c r="B28" s="110">
        <v>15</v>
      </c>
      <c r="C28" s="38"/>
      <c r="D28" s="48"/>
      <c r="E28" s="49"/>
      <c r="F28" s="49"/>
      <c r="G28" s="49"/>
      <c r="H28" s="276" t="str">
        <f>IFERROR(VLOOKUP(A28,登録用紙!$B$19:$H$43,2,FALSE),IFERROR(VLOOKUP(A28,登録用紙!$K$19:$T$43,2,FALSE),""))</f>
        <v/>
      </c>
      <c r="I28" s="277"/>
      <c r="J28" s="277"/>
      <c r="K28" s="277"/>
      <c r="L28" s="277"/>
      <c r="M28" s="277"/>
      <c r="N28" s="278" t="str">
        <f>IFERROR(VLOOKUP(A28,登録用紙!$B$19:$I$43,7,FALSE),IFERROR(VLOOKUP(A28,登録用紙!$K$19:$T$43,9,FALSE),""))</f>
        <v/>
      </c>
      <c r="O28" s="279"/>
      <c r="P28" s="106" t="str">
        <f>IFERROR(VLOOKUP(A28,登録用紙!$B$19:$I$43,8,FALSE),IFERROR(VLOOKUP(A28,登録用紙!$K$19:$T$43,10,FALSE),""))</f>
        <v/>
      </c>
      <c r="Q28" s="311"/>
      <c r="R28" s="311"/>
      <c r="S28" s="311"/>
      <c r="T28" s="311"/>
      <c r="U28" s="312"/>
    </row>
    <row r="29" spans="1:21" ht="21.95" customHeight="1">
      <c r="A29" s="54"/>
      <c r="B29" s="110">
        <v>16</v>
      </c>
      <c r="C29" s="38"/>
      <c r="D29" s="48"/>
      <c r="E29" s="49"/>
      <c r="F29" s="49"/>
      <c r="G29" s="49"/>
      <c r="H29" s="276" t="str">
        <f>IFERROR(VLOOKUP(A29,登録用紙!$B$19:$H$43,2,FALSE),IFERROR(VLOOKUP(A29,登録用紙!$K$19:$T$43,2,FALSE),""))</f>
        <v/>
      </c>
      <c r="I29" s="277"/>
      <c r="J29" s="277"/>
      <c r="K29" s="277"/>
      <c r="L29" s="277"/>
      <c r="M29" s="277"/>
      <c r="N29" s="278" t="str">
        <f>IFERROR(VLOOKUP(A29,登録用紙!$B$19:$I$43,7,FALSE),IFERROR(VLOOKUP(A29,登録用紙!$K$19:$T$43,9,FALSE),""))</f>
        <v/>
      </c>
      <c r="O29" s="279"/>
      <c r="P29" s="106" t="str">
        <f>IFERROR(VLOOKUP(A29,登録用紙!$B$19:$I$43,8,FALSE),IFERROR(VLOOKUP(A29,登録用紙!$K$19:$T$43,10,FALSE),""))</f>
        <v/>
      </c>
      <c r="Q29" s="311"/>
      <c r="R29" s="311"/>
      <c r="S29" s="311"/>
      <c r="T29" s="311"/>
      <c r="U29" s="312"/>
    </row>
    <row r="30" spans="1:21" ht="21.95" customHeight="1">
      <c r="A30" s="54"/>
      <c r="B30" s="110">
        <v>17</v>
      </c>
      <c r="C30" s="38"/>
      <c r="D30" s="48"/>
      <c r="E30" s="49"/>
      <c r="F30" s="49"/>
      <c r="G30" s="49"/>
      <c r="H30" s="276" t="str">
        <f>IFERROR(VLOOKUP(A30,登録用紙!$B$19:$H$43,2,FALSE),IFERROR(VLOOKUP(A30,登録用紙!$K$19:$T$43,2,FALSE),""))</f>
        <v/>
      </c>
      <c r="I30" s="277"/>
      <c r="J30" s="277"/>
      <c r="K30" s="277"/>
      <c r="L30" s="277"/>
      <c r="M30" s="277"/>
      <c r="N30" s="278" t="str">
        <f>IFERROR(VLOOKUP(A30,登録用紙!$B$19:$I$43,7,FALSE),IFERROR(VLOOKUP(A30,登録用紙!$K$19:$T$43,9,FALSE),""))</f>
        <v/>
      </c>
      <c r="O30" s="279"/>
      <c r="P30" s="106" t="str">
        <f>IFERROR(VLOOKUP(A30,登録用紙!$B$19:$I$43,8,FALSE),IFERROR(VLOOKUP(A30,登録用紙!$K$19:$T$43,10,FALSE),""))</f>
        <v/>
      </c>
      <c r="Q30" s="311"/>
      <c r="R30" s="311"/>
      <c r="S30" s="311"/>
      <c r="T30" s="311"/>
      <c r="U30" s="312"/>
    </row>
    <row r="31" spans="1:21" ht="21.95" customHeight="1">
      <c r="A31" s="54"/>
      <c r="B31" s="110">
        <v>18</v>
      </c>
      <c r="C31" s="38"/>
      <c r="D31" s="48"/>
      <c r="E31" s="49"/>
      <c r="F31" s="49"/>
      <c r="G31" s="49"/>
      <c r="H31" s="276" t="str">
        <f>IFERROR(VLOOKUP(A31,登録用紙!$B$19:$H$43,2,FALSE),IFERROR(VLOOKUP(A31,登録用紙!$K$19:$T$43,2,FALSE),""))</f>
        <v/>
      </c>
      <c r="I31" s="277"/>
      <c r="J31" s="277"/>
      <c r="K31" s="277"/>
      <c r="L31" s="277"/>
      <c r="M31" s="277"/>
      <c r="N31" s="278" t="str">
        <f>IFERROR(VLOOKUP(A31,登録用紙!$B$19:$I$43,7,FALSE),IFERROR(VLOOKUP(A31,登録用紙!$K$19:$T$43,9,FALSE),""))</f>
        <v/>
      </c>
      <c r="O31" s="279"/>
      <c r="P31" s="106" t="str">
        <f>IFERROR(VLOOKUP(A31,登録用紙!$B$19:$I$43,8,FALSE),IFERROR(VLOOKUP(A31,登録用紙!$K$19:$T$43,10,FALSE),""))</f>
        <v/>
      </c>
      <c r="Q31" s="311"/>
      <c r="R31" s="311"/>
      <c r="S31" s="311"/>
      <c r="T31" s="311"/>
      <c r="U31" s="312"/>
    </row>
    <row r="32" spans="1:21" ht="21.95" customHeight="1">
      <c r="A32" s="54"/>
      <c r="B32" s="110">
        <v>19</v>
      </c>
      <c r="C32" s="38"/>
      <c r="D32" s="48"/>
      <c r="E32" s="49"/>
      <c r="F32" s="49"/>
      <c r="G32" s="49"/>
      <c r="H32" s="276" t="str">
        <f>IFERROR(VLOOKUP(A32,登録用紙!$B$19:$H$43,2,FALSE),IFERROR(VLOOKUP(A32,登録用紙!$K$19:$T$43,2,FALSE),""))</f>
        <v/>
      </c>
      <c r="I32" s="277"/>
      <c r="J32" s="277"/>
      <c r="K32" s="277"/>
      <c r="L32" s="277"/>
      <c r="M32" s="277"/>
      <c r="N32" s="278" t="str">
        <f>IFERROR(VLOOKUP(A32,登録用紙!$B$19:$I$43,7,FALSE),IFERROR(VLOOKUP(A32,登録用紙!$K$19:$T$43,9,FALSE),""))</f>
        <v/>
      </c>
      <c r="O32" s="279"/>
      <c r="P32" s="106" t="str">
        <f>IFERROR(VLOOKUP(A32,登録用紙!$B$19:$I$43,8,FALSE),IFERROR(VLOOKUP(A32,登録用紙!$K$19:$T$43,10,FALSE),""))</f>
        <v/>
      </c>
      <c r="Q32" s="311"/>
      <c r="R32" s="311"/>
      <c r="S32" s="311"/>
      <c r="T32" s="311"/>
      <c r="U32" s="312"/>
    </row>
    <row r="33" spans="1:22" ht="21.95" customHeight="1" thickBot="1">
      <c r="A33" s="54"/>
      <c r="B33" s="112">
        <v>20</v>
      </c>
      <c r="C33" s="113"/>
      <c r="D33" s="114"/>
      <c r="E33" s="115"/>
      <c r="F33" s="115"/>
      <c r="G33" s="115"/>
      <c r="H33" s="280" t="str">
        <f>IFERROR(VLOOKUP(A33,登録用紙!$B$19:$H$43,2,FALSE),IFERROR(VLOOKUP(A33,登録用紙!$K$19:$T$43,2,FALSE),""))</f>
        <v/>
      </c>
      <c r="I33" s="281"/>
      <c r="J33" s="281"/>
      <c r="K33" s="281"/>
      <c r="L33" s="281"/>
      <c r="M33" s="281"/>
      <c r="N33" s="282" t="str">
        <f>IFERROR(VLOOKUP(A33,登録用紙!$B$19:$I$43,7,FALSE),IFERROR(VLOOKUP(A33,登録用紙!$K$19:$T$43,9,FALSE),""))</f>
        <v/>
      </c>
      <c r="O33" s="283"/>
      <c r="P33" s="116" t="str">
        <f>IFERROR(VLOOKUP(A33,登録用紙!$B$19:$I$43,8,FALSE),IFERROR(VLOOKUP(A33,登録用紙!$K$19:$T$43,10,FALSE),""))</f>
        <v/>
      </c>
      <c r="Q33" s="357"/>
      <c r="R33" s="357"/>
      <c r="S33" s="357"/>
      <c r="T33" s="357"/>
      <c r="U33" s="358"/>
    </row>
    <row r="34" spans="1:22" ht="9.9499999999999993" customHeight="1">
      <c r="B34" s="52"/>
    </row>
    <row r="35" spans="1:22" s="53" customFormat="1" ht="9.6" customHeight="1" thickBot="1"/>
    <row r="36" spans="1:22" ht="18.75" customHeight="1">
      <c r="B36" t="s">
        <v>53</v>
      </c>
      <c r="N36" s="344" t="s">
        <v>49</v>
      </c>
      <c r="O36" s="345"/>
      <c r="P36" s="342" t="s">
        <v>50</v>
      </c>
      <c r="Q36" s="343"/>
      <c r="R36" s="359" t="s">
        <v>51</v>
      </c>
      <c r="S36" s="360"/>
      <c r="T36" s="360"/>
      <c r="U36" s="361"/>
    </row>
    <row r="37" spans="1:22" ht="26.25" customHeight="1">
      <c r="B37" s="339" t="s">
        <v>116</v>
      </c>
      <c r="C37" s="339"/>
      <c r="D37" s="339"/>
      <c r="E37" s="339"/>
      <c r="F37" s="339"/>
      <c r="G37" s="339"/>
      <c r="H37" s="339"/>
      <c r="I37" s="339"/>
      <c r="J37" s="339"/>
      <c r="K37" s="339"/>
      <c r="L37" s="339"/>
      <c r="M37" s="339"/>
      <c r="N37" s="351" t="s">
        <v>52</v>
      </c>
      <c r="O37" s="352"/>
      <c r="P37" s="348" t="s">
        <v>114</v>
      </c>
      <c r="Q37" s="347"/>
      <c r="R37" s="362"/>
      <c r="S37" s="363"/>
      <c r="T37" s="363"/>
      <c r="U37" s="364"/>
      <c r="V37" s="117" t="s">
        <v>100</v>
      </c>
    </row>
    <row r="38" spans="1:22" ht="26.25" customHeight="1">
      <c r="A38" s="43"/>
      <c r="B38" s="339"/>
      <c r="C38" s="339"/>
      <c r="D38" s="339"/>
      <c r="E38" s="339"/>
      <c r="F38" s="339"/>
      <c r="G38" s="339"/>
      <c r="H38" s="339"/>
      <c r="I38" s="339"/>
      <c r="J38" s="339"/>
      <c r="K38" s="339"/>
      <c r="L38" s="339"/>
      <c r="M38" s="339"/>
      <c r="N38" s="353"/>
      <c r="O38" s="354"/>
      <c r="P38" s="346"/>
      <c r="Q38" s="347"/>
      <c r="R38" s="362"/>
      <c r="S38" s="363"/>
      <c r="T38" s="363"/>
      <c r="U38" s="364"/>
      <c r="V38" s="117" t="s">
        <v>101</v>
      </c>
    </row>
    <row r="39" spans="1:22" ht="26.25" customHeight="1">
      <c r="A39" s="43"/>
      <c r="B39" s="339"/>
      <c r="C39" s="339"/>
      <c r="D39" s="339"/>
      <c r="E39" s="339"/>
      <c r="F39" s="339"/>
      <c r="G39" s="339"/>
      <c r="H39" s="339"/>
      <c r="I39" s="339"/>
      <c r="J39" s="339"/>
      <c r="K39" s="339"/>
      <c r="L39" s="339"/>
      <c r="M39" s="339"/>
      <c r="N39" s="355"/>
      <c r="O39" s="356"/>
      <c r="P39" s="346"/>
      <c r="Q39" s="347"/>
      <c r="R39" s="362"/>
      <c r="S39" s="363"/>
      <c r="T39" s="363"/>
      <c r="U39" s="364"/>
      <c r="V39" s="117" t="s">
        <v>102</v>
      </c>
    </row>
    <row r="40" spans="1:22" ht="26.25" customHeight="1" thickBot="1">
      <c r="A40" s="43"/>
      <c r="B40" s="339"/>
      <c r="C40" s="339"/>
      <c r="D40" s="339"/>
      <c r="E40" s="339"/>
      <c r="F40" s="339"/>
      <c r="G40" s="339"/>
      <c r="H40" s="339"/>
      <c r="I40" s="339"/>
      <c r="J40" s="339"/>
      <c r="K40" s="339"/>
      <c r="L40" s="339"/>
      <c r="M40" s="339"/>
      <c r="N40" s="349"/>
      <c r="O40" s="350"/>
      <c r="P40" s="340"/>
      <c r="Q40" s="341"/>
      <c r="R40" s="365"/>
      <c r="S40" s="366"/>
      <c r="T40" s="366"/>
      <c r="U40" s="367"/>
    </row>
    <row r="41" spans="1:22" ht="24.75" customHeight="1">
      <c r="B41" s="35"/>
      <c r="C41" s="36"/>
      <c r="D41" s="36"/>
      <c r="E41" s="36"/>
      <c r="F41" s="36"/>
      <c r="G41" s="36"/>
      <c r="H41" s="34"/>
      <c r="I41" s="34"/>
      <c r="J41" s="34"/>
      <c r="K41" s="34"/>
      <c r="L41" s="34"/>
      <c r="M41" s="34"/>
      <c r="N41" s="36"/>
      <c r="O41" s="36"/>
      <c r="P41" s="34"/>
      <c r="Q41" s="34"/>
      <c r="R41" s="34"/>
      <c r="S41" s="34"/>
      <c r="T41" s="34"/>
      <c r="U41" s="34"/>
      <c r="V41" s="34"/>
    </row>
    <row r="42" spans="1:22">
      <c r="B42" s="33"/>
    </row>
    <row r="43" spans="1:22">
      <c r="B43"/>
    </row>
    <row r="44" spans="1:22">
      <c r="B44"/>
      <c r="I44" s="37" t="s">
        <v>54</v>
      </c>
    </row>
    <row r="45" spans="1:22">
      <c r="B45"/>
      <c r="I45" s="37"/>
    </row>
    <row r="46" spans="1:22">
      <c r="B46"/>
      <c r="I46" s="37" t="s">
        <v>55</v>
      </c>
    </row>
    <row r="47" spans="1:22">
      <c r="I47" s="37"/>
    </row>
  </sheetData>
  <sheetProtection selectLockedCells="1"/>
  <protectedRanges>
    <protectedRange sqref="A1:A15 A17:A33" name="範囲1"/>
  </protectedRanges>
  <mergeCells count="118">
    <mergeCell ref="Q33:U33"/>
    <mergeCell ref="R36:U36"/>
    <mergeCell ref="R37:U37"/>
    <mergeCell ref="R38:U38"/>
    <mergeCell ref="R39:U39"/>
    <mergeCell ref="R40:U40"/>
    <mergeCell ref="Q24:U24"/>
    <mergeCell ref="Q25:U25"/>
    <mergeCell ref="Q26:U26"/>
    <mergeCell ref="Q27:U27"/>
    <mergeCell ref="Q28:U28"/>
    <mergeCell ref="Q29:U29"/>
    <mergeCell ref="Q30:U30"/>
    <mergeCell ref="Q31:U31"/>
    <mergeCell ref="Q32:U32"/>
    <mergeCell ref="Q15:U15"/>
    <mergeCell ref="Q16:U16"/>
    <mergeCell ref="Q17:U17"/>
    <mergeCell ref="Q18:U18"/>
    <mergeCell ref="Q19:U19"/>
    <mergeCell ref="Q20:U20"/>
    <mergeCell ref="Q21:U21"/>
    <mergeCell ref="Q22:U22"/>
    <mergeCell ref="Q23:U23"/>
    <mergeCell ref="B37:M40"/>
    <mergeCell ref="P40:Q40"/>
    <mergeCell ref="P36:Q36"/>
    <mergeCell ref="N36:O36"/>
    <mergeCell ref="P38:Q38"/>
    <mergeCell ref="P37:Q37"/>
    <mergeCell ref="N40:O40"/>
    <mergeCell ref="N37:O37"/>
    <mergeCell ref="N38:O38"/>
    <mergeCell ref="N39:O39"/>
    <mergeCell ref="P39:Q39"/>
    <mergeCell ref="B5:C5"/>
    <mergeCell ref="M5:N5"/>
    <mergeCell ref="O5:P5"/>
    <mergeCell ref="Q5:R5"/>
    <mergeCell ref="S5:T5"/>
    <mergeCell ref="B1:V1"/>
    <mergeCell ref="B2:V2"/>
    <mergeCell ref="B3:C3"/>
    <mergeCell ref="L3:L5"/>
    <mergeCell ref="M3:P4"/>
    <mergeCell ref="Q3:T4"/>
    <mergeCell ref="U3:V3"/>
    <mergeCell ref="B4:C4"/>
    <mergeCell ref="D3:K3"/>
    <mergeCell ref="D4:K4"/>
    <mergeCell ref="D5:K5"/>
    <mergeCell ref="S6:T7"/>
    <mergeCell ref="B8:C9"/>
    <mergeCell ref="L8:L9"/>
    <mergeCell ref="M8:N9"/>
    <mergeCell ref="O8:P9"/>
    <mergeCell ref="Q8:R9"/>
    <mergeCell ref="S8:T9"/>
    <mergeCell ref="B6:C7"/>
    <mergeCell ref="L6:L7"/>
    <mergeCell ref="M6:N7"/>
    <mergeCell ref="O6:P7"/>
    <mergeCell ref="Q6:R7"/>
    <mergeCell ref="D6:K7"/>
    <mergeCell ref="H13:M13"/>
    <mergeCell ref="N13:O13"/>
    <mergeCell ref="H14:M14"/>
    <mergeCell ref="N14:O14"/>
    <mergeCell ref="U8:V8"/>
    <mergeCell ref="B10:C11"/>
    <mergeCell ref="L10:L11"/>
    <mergeCell ref="M10:N11"/>
    <mergeCell ref="O10:P11"/>
    <mergeCell ref="Q10:R11"/>
    <mergeCell ref="S10:T11"/>
    <mergeCell ref="D8:K9"/>
    <mergeCell ref="D10:K11"/>
    <mergeCell ref="D13:G13"/>
    <mergeCell ref="Q13:U13"/>
    <mergeCell ref="Q14:U14"/>
    <mergeCell ref="H17:M17"/>
    <mergeCell ref="N17:O17"/>
    <mergeCell ref="H18:M18"/>
    <mergeCell ref="N18:O18"/>
    <mergeCell ref="H15:M15"/>
    <mergeCell ref="N15:O15"/>
    <mergeCell ref="H16:M16"/>
    <mergeCell ref="N16:O16"/>
    <mergeCell ref="H21:M21"/>
    <mergeCell ref="N21:O21"/>
    <mergeCell ref="H22:M22"/>
    <mergeCell ref="N22:O22"/>
    <mergeCell ref="H19:M19"/>
    <mergeCell ref="N19:O19"/>
    <mergeCell ref="H20:M20"/>
    <mergeCell ref="N20:O20"/>
    <mergeCell ref="H25:M25"/>
    <mergeCell ref="N25:O25"/>
    <mergeCell ref="H26:M26"/>
    <mergeCell ref="N26:O26"/>
    <mergeCell ref="H23:M23"/>
    <mergeCell ref="N23:O23"/>
    <mergeCell ref="H24:M24"/>
    <mergeCell ref="N24:O24"/>
    <mergeCell ref="H27:M27"/>
    <mergeCell ref="N27:O27"/>
    <mergeCell ref="H33:M33"/>
    <mergeCell ref="N33:O33"/>
    <mergeCell ref="H28:M28"/>
    <mergeCell ref="N28:O28"/>
    <mergeCell ref="H32:M32"/>
    <mergeCell ref="N32:O32"/>
    <mergeCell ref="H29:M29"/>
    <mergeCell ref="N29:O29"/>
    <mergeCell ref="H30:M30"/>
    <mergeCell ref="N30:O30"/>
    <mergeCell ref="H31:M31"/>
    <mergeCell ref="N31:O31"/>
  </mergeCells>
  <phoneticPr fontId="1"/>
  <conditionalFormatting sqref="C14:C33">
    <cfRule type="expression" dxfId="39" priority="5" stopIfTrue="1">
      <formula>IF(C14="",TRUE,"")</formula>
    </cfRule>
  </conditionalFormatting>
  <conditionalFormatting sqref="D4:D6 D8 D10">
    <cfRule type="expression" dxfId="38" priority="22" stopIfTrue="1">
      <formula>IF(D4="",TRUE,"")</formula>
    </cfRule>
  </conditionalFormatting>
  <conditionalFormatting sqref="H14:H33">
    <cfRule type="expression" dxfId="37" priority="2" stopIfTrue="1">
      <formula>IF(H14="",TRUE,"")</formula>
    </cfRule>
  </conditionalFormatting>
  <conditionalFormatting sqref="M6:N11">
    <cfRule type="expression" dxfId="36" priority="21" stopIfTrue="1">
      <formula>IF(M6="",TRUE,"")</formula>
    </cfRule>
  </conditionalFormatting>
  <conditionalFormatting sqref="M6:T7">
    <cfRule type="duplicateValues" dxfId="35" priority="17" stopIfTrue="1"/>
  </conditionalFormatting>
  <conditionalFormatting sqref="M8:T9">
    <cfRule type="duplicateValues" dxfId="34" priority="16" stopIfTrue="1"/>
  </conditionalFormatting>
  <conditionalFormatting sqref="M10:T11">
    <cfRule type="duplicateValues" dxfId="33" priority="15" stopIfTrue="1"/>
  </conditionalFormatting>
  <conditionalFormatting sqref="N14:O33">
    <cfRule type="expression" dxfId="32" priority="4" stopIfTrue="1">
      <formula>IF(N14="",TRUE,"")</formula>
    </cfRule>
  </conditionalFormatting>
  <conditionalFormatting sqref="O6:P11">
    <cfRule type="expression" dxfId="31" priority="20" stopIfTrue="1">
      <formula>IF(O6="",TRUE,"")</formula>
    </cfRule>
  </conditionalFormatting>
  <conditionalFormatting sqref="P14:P33">
    <cfRule type="expression" dxfId="30" priority="3" stopIfTrue="1">
      <formula>IF(P14="",TRUE,"")</formula>
    </cfRule>
  </conditionalFormatting>
  <conditionalFormatting sqref="Q6:R11">
    <cfRule type="expression" dxfId="29" priority="19" stopIfTrue="1">
      <formula>IF(Q6="",TRUE,"")</formula>
    </cfRule>
  </conditionalFormatting>
  <conditionalFormatting sqref="R37:R40">
    <cfRule type="expression" dxfId="28" priority="11" stopIfTrue="1">
      <formula>IF(R37="",TRUE,"")</formula>
    </cfRule>
  </conditionalFormatting>
  <conditionalFormatting sqref="S6:T11">
    <cfRule type="expression" dxfId="27" priority="18" stopIfTrue="1">
      <formula>IF(S6="",TRUE,"")</formula>
    </cfRule>
  </conditionalFormatting>
  <dataValidations count="2">
    <dataValidation type="list" allowBlank="1" showInputMessage="1" showErrorMessage="1" sqref="T34:T35" xr:uid="{00000000-0002-0000-0200-000000000000}">
      <formula1>"2,1"</formula1>
    </dataValidation>
    <dataValidation type="list" allowBlank="1" showInputMessage="1" showErrorMessage="1" sqref="N38:O38 N39:O39 N40:O40" xr:uid="{4631D132-F4D2-45FC-AA2D-79592DF1D88D}">
      <formula1>"引率教員,部活動指導員,地域指導者"</formula1>
    </dataValidation>
  </dataValidations>
  <printOptions horizontalCentered="1" verticalCentered="1"/>
  <pageMargins left="0.47244094488188981" right="0.19685039370078741" top="0.27559055118110237" bottom="0.19685039370078741" header="0.39370078740157483" footer="0.11811023622047245"/>
  <pageSetup paperSize="9" scale="87" orientation="portrait" horizontalDpi="4294967293"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DA422-E9EF-400D-BFEA-A9F68D63A854}">
  <sheetPr>
    <tabColor rgb="FFFF0000"/>
    <pageSetUpPr fitToPage="1"/>
  </sheetPr>
  <dimension ref="B1:W74"/>
  <sheetViews>
    <sheetView topLeftCell="A46" zoomScaleNormal="100" workbookViewId="0">
      <selection activeCell="C51" sqref="C51"/>
    </sheetView>
  </sheetViews>
  <sheetFormatPr defaultColWidth="9" defaultRowHeight="13.5"/>
  <cols>
    <col min="1" max="1" width="2.5" style="1" customWidth="1"/>
    <col min="2" max="2" width="4.625" style="24" customWidth="1"/>
    <col min="3" max="3" width="5.625" style="1" customWidth="1"/>
    <col min="4" max="4" width="6.875" style="1" customWidth="1"/>
    <col min="5" max="5" width="11.875" style="1" customWidth="1"/>
    <col min="6" max="6" width="6.625" style="1" customWidth="1"/>
    <col min="7" max="7" width="3.625" style="1" customWidth="1"/>
    <col min="8" max="9" width="5.625" style="1" customWidth="1"/>
    <col min="10" max="10" width="1.625" style="1" hidden="1" customWidth="1"/>
    <col min="11" max="11" width="4.625" style="1" customWidth="1"/>
    <col min="12" max="12" width="4.375" style="1" customWidth="1"/>
    <col min="13" max="13" width="3.75" style="1" customWidth="1"/>
    <col min="14" max="14" width="4.375" style="1" customWidth="1"/>
    <col min="15" max="15" width="3.75" style="1" customWidth="1"/>
    <col min="16" max="17" width="8.125" style="1" customWidth="1"/>
    <col min="18" max="18" width="2.125" style="1" customWidth="1"/>
    <col min="19" max="20" width="5.625" style="1" customWidth="1"/>
    <col min="21" max="21" width="1.875" style="1" customWidth="1"/>
    <col min="22" max="16384" width="9" style="1"/>
  </cols>
  <sheetData>
    <row r="1" spans="2:20" ht="19.5">
      <c r="B1" s="209" t="str">
        <f>登録用紙!B1</f>
        <v>令和7（２０２5）年度  神奈川県中学校サッカー大会</v>
      </c>
      <c r="C1" s="209"/>
      <c r="D1" s="209"/>
      <c r="E1" s="209"/>
      <c r="F1" s="209"/>
      <c r="G1" s="209"/>
      <c r="H1" s="209"/>
      <c r="I1" s="209"/>
      <c r="J1" s="209"/>
      <c r="K1" s="209"/>
      <c r="L1" s="209"/>
      <c r="M1" s="209"/>
      <c r="N1" s="209"/>
      <c r="O1" s="209"/>
      <c r="P1" s="209"/>
      <c r="Q1" s="209"/>
      <c r="R1" s="209"/>
      <c r="S1" s="209"/>
      <c r="T1" s="209"/>
    </row>
    <row r="2" spans="2:20" ht="19.5">
      <c r="B2" s="209" t="s">
        <v>88</v>
      </c>
      <c r="C2" s="209"/>
      <c r="D2" s="209"/>
      <c r="E2" s="209"/>
      <c r="F2" s="209"/>
      <c r="G2" s="209"/>
      <c r="H2" s="209"/>
      <c r="I2" s="209"/>
      <c r="J2" s="209"/>
      <c r="K2" s="209"/>
      <c r="L2" s="209"/>
      <c r="M2" s="209"/>
      <c r="N2" s="209"/>
      <c r="O2" s="209"/>
      <c r="P2" s="209"/>
      <c r="Q2" s="209"/>
      <c r="R2" s="209"/>
      <c r="S2" s="209"/>
      <c r="T2" s="209"/>
    </row>
    <row r="3" spans="2:20" ht="14.25" thickBot="1">
      <c r="B3" s="2"/>
    </row>
    <row r="4" spans="2:20" ht="15" customHeight="1">
      <c r="B4" s="217" t="s">
        <v>14</v>
      </c>
      <c r="C4" s="218"/>
      <c r="D4" s="230" t="str">
        <f>B1</f>
        <v>令和7（２０２5）年度  神奈川県中学校サッカー大会</v>
      </c>
      <c r="E4" s="231"/>
      <c r="F4" s="231"/>
      <c r="G4" s="231"/>
      <c r="H4" s="231"/>
      <c r="I4" s="223" t="s">
        <v>7</v>
      </c>
      <c r="J4" s="224"/>
      <c r="K4" s="225"/>
      <c r="L4" s="131" t="s">
        <v>21</v>
      </c>
      <c r="M4" s="132"/>
      <c r="N4" s="132"/>
      <c r="O4" s="132"/>
      <c r="P4" s="133"/>
      <c r="Q4" s="140" t="s">
        <v>0</v>
      </c>
      <c r="R4" s="141"/>
      <c r="S4" s="141"/>
      <c r="T4" s="142"/>
    </row>
    <row r="5" spans="2:20" ht="10.5" hidden="1" customHeight="1" thickBot="1">
      <c r="B5" s="219"/>
      <c r="C5" s="220"/>
      <c r="D5" s="232"/>
      <c r="E5" s="233"/>
      <c r="F5" s="233"/>
      <c r="G5" s="233"/>
      <c r="H5" s="233"/>
      <c r="I5" s="226"/>
      <c r="J5" s="193"/>
      <c r="K5" s="194"/>
      <c r="L5" s="134"/>
      <c r="M5" s="135"/>
      <c r="N5" s="135"/>
      <c r="O5" s="135"/>
      <c r="P5" s="136"/>
      <c r="Q5" s="134"/>
      <c r="R5" s="135"/>
      <c r="S5" s="135"/>
      <c r="T5" s="143"/>
    </row>
    <row r="6" spans="2:20" ht="13.5" hidden="1" customHeight="1">
      <c r="B6" s="219"/>
      <c r="C6" s="220"/>
      <c r="D6" s="232"/>
      <c r="E6" s="233"/>
      <c r="F6" s="233"/>
      <c r="G6" s="233"/>
      <c r="H6" s="233"/>
      <c r="I6" s="226"/>
      <c r="J6" s="193"/>
      <c r="K6" s="194"/>
      <c r="L6" s="134"/>
      <c r="M6" s="135"/>
      <c r="N6" s="135"/>
      <c r="O6" s="135"/>
      <c r="P6" s="136"/>
      <c r="Q6" s="134"/>
      <c r="R6" s="135"/>
      <c r="S6" s="135"/>
      <c r="T6" s="143"/>
    </row>
    <row r="7" spans="2:20" ht="25.5" customHeight="1">
      <c r="B7" s="245" t="s">
        <v>17</v>
      </c>
      <c r="C7" s="246"/>
      <c r="D7" s="368" t="s">
        <v>99</v>
      </c>
      <c r="E7" s="369"/>
      <c r="F7" s="369"/>
      <c r="G7" s="369"/>
      <c r="H7" s="370"/>
      <c r="I7" s="226"/>
      <c r="J7" s="193"/>
      <c r="K7" s="194"/>
      <c r="L7" s="137"/>
      <c r="M7" s="138"/>
      <c r="N7" s="138"/>
      <c r="O7" s="138"/>
      <c r="P7" s="139"/>
      <c r="Q7" s="134"/>
      <c r="R7" s="135"/>
      <c r="S7" s="135"/>
      <c r="T7" s="143"/>
    </row>
    <row r="8" spans="2:20" ht="14.25" customHeight="1">
      <c r="B8" s="247" t="s">
        <v>31</v>
      </c>
      <c r="C8" s="248"/>
      <c r="D8" s="371" t="s">
        <v>56</v>
      </c>
      <c r="E8" s="372"/>
      <c r="F8" s="372"/>
      <c r="G8" s="372"/>
      <c r="H8" s="373"/>
      <c r="I8" s="227"/>
      <c r="J8" s="228"/>
      <c r="K8" s="229"/>
      <c r="L8" s="152" t="s">
        <v>18</v>
      </c>
      <c r="M8" s="153"/>
      <c r="N8" s="154"/>
      <c r="O8" s="155" t="s">
        <v>19</v>
      </c>
      <c r="P8" s="156"/>
      <c r="Q8" s="152" t="s">
        <v>20</v>
      </c>
      <c r="R8" s="154"/>
      <c r="S8" s="155" t="s">
        <v>12</v>
      </c>
      <c r="T8" s="157"/>
    </row>
    <row r="9" spans="2:20" ht="13.5" customHeight="1">
      <c r="B9" s="215" t="s">
        <v>1</v>
      </c>
      <c r="C9" s="216"/>
      <c r="D9" s="374" t="s">
        <v>98</v>
      </c>
      <c r="E9" s="375"/>
      <c r="F9" s="375"/>
      <c r="G9" s="375"/>
      <c r="H9" s="375"/>
      <c r="I9" s="192" t="s">
        <v>2</v>
      </c>
      <c r="J9" s="193"/>
      <c r="K9" s="194"/>
      <c r="L9" s="376"/>
      <c r="M9" s="377"/>
      <c r="N9" s="378"/>
      <c r="O9" s="379"/>
      <c r="P9" s="380"/>
      <c r="Q9" s="376"/>
      <c r="R9" s="378"/>
      <c r="S9" s="381"/>
      <c r="T9" s="382"/>
    </row>
    <row r="10" spans="2:20" ht="13.5" customHeight="1">
      <c r="B10" s="215"/>
      <c r="C10" s="216"/>
      <c r="D10" s="374"/>
      <c r="E10" s="375"/>
      <c r="F10" s="375"/>
      <c r="G10" s="375"/>
      <c r="H10" s="375"/>
      <c r="I10" s="192"/>
      <c r="J10" s="193"/>
      <c r="K10" s="194"/>
      <c r="L10" s="376"/>
      <c r="M10" s="377"/>
      <c r="N10" s="378"/>
      <c r="O10" s="379"/>
      <c r="P10" s="380"/>
      <c r="Q10" s="376"/>
      <c r="R10" s="378"/>
      <c r="S10" s="379"/>
      <c r="T10" s="383"/>
    </row>
    <row r="11" spans="2:20" ht="13.5" customHeight="1">
      <c r="B11" s="215" t="s">
        <v>15</v>
      </c>
      <c r="C11" s="216"/>
      <c r="D11" s="221"/>
      <c r="E11" s="222"/>
      <c r="F11" s="222"/>
      <c r="G11" s="222"/>
      <c r="H11" s="222"/>
      <c r="I11" s="234" t="s">
        <v>3</v>
      </c>
      <c r="J11" s="235"/>
      <c r="K11" s="236"/>
      <c r="L11" s="376"/>
      <c r="M11" s="377"/>
      <c r="N11" s="378"/>
      <c r="O11" s="379"/>
      <c r="P11" s="380"/>
      <c r="Q11" s="376"/>
      <c r="R11" s="378"/>
      <c r="S11" s="379"/>
      <c r="T11" s="383"/>
    </row>
    <row r="12" spans="2:20" ht="13.5" customHeight="1">
      <c r="B12" s="215"/>
      <c r="C12" s="216"/>
      <c r="D12" s="221"/>
      <c r="E12" s="222"/>
      <c r="F12" s="222"/>
      <c r="G12" s="222"/>
      <c r="H12" s="222"/>
      <c r="I12" s="237"/>
      <c r="J12" s="228"/>
      <c r="K12" s="229"/>
      <c r="L12" s="376"/>
      <c r="M12" s="377"/>
      <c r="N12" s="378"/>
      <c r="O12" s="379"/>
      <c r="P12" s="380"/>
      <c r="Q12" s="376"/>
      <c r="R12" s="378"/>
      <c r="S12" s="379"/>
      <c r="T12" s="383"/>
    </row>
    <row r="13" spans="2:20" ht="13.5" customHeight="1">
      <c r="B13" s="215" t="s">
        <v>16</v>
      </c>
      <c r="C13" s="216"/>
      <c r="D13" s="221"/>
      <c r="E13" s="222"/>
      <c r="F13" s="222"/>
      <c r="G13" s="222"/>
      <c r="H13" s="222"/>
      <c r="I13" s="192" t="s">
        <v>4</v>
      </c>
      <c r="J13" s="193"/>
      <c r="K13" s="194"/>
      <c r="L13" s="376"/>
      <c r="M13" s="377"/>
      <c r="N13" s="378"/>
      <c r="O13" s="379"/>
      <c r="P13" s="380"/>
      <c r="Q13" s="376"/>
      <c r="R13" s="378"/>
      <c r="S13" s="379"/>
      <c r="T13" s="383"/>
    </row>
    <row r="14" spans="2:20" ht="13.5" customHeight="1" thickBot="1">
      <c r="B14" s="249"/>
      <c r="C14" s="250"/>
      <c r="D14" s="221"/>
      <c r="E14" s="222"/>
      <c r="F14" s="222"/>
      <c r="G14" s="222"/>
      <c r="H14" s="222"/>
      <c r="I14" s="212"/>
      <c r="J14" s="213"/>
      <c r="K14" s="214"/>
      <c r="L14" s="396"/>
      <c r="M14" s="397"/>
      <c r="N14" s="398"/>
      <c r="O14" s="394"/>
      <c r="P14" s="399"/>
      <c r="Q14" s="396"/>
      <c r="R14" s="398"/>
      <c r="S14" s="394"/>
      <c r="T14" s="395"/>
    </row>
    <row r="15" spans="2:20" ht="30" customHeight="1">
      <c r="B15" s="251" t="s">
        <v>25</v>
      </c>
      <c r="C15" s="252"/>
      <c r="D15" s="50" t="s">
        <v>26</v>
      </c>
      <c r="E15" s="255"/>
      <c r="F15" s="255"/>
      <c r="G15" s="255"/>
      <c r="H15" s="256"/>
      <c r="I15" s="238" t="s">
        <v>28</v>
      </c>
      <c r="J15" s="239"/>
      <c r="K15" s="239"/>
      <c r="L15" s="148"/>
      <c r="M15" s="148"/>
      <c r="N15" s="148"/>
      <c r="O15" s="148"/>
      <c r="P15" s="148"/>
      <c r="Q15" s="149"/>
      <c r="R15" s="144" t="s">
        <v>30</v>
      </c>
      <c r="S15" s="144"/>
      <c r="T15" s="145"/>
    </row>
    <row r="16" spans="2:20" ht="30" customHeight="1" thickBot="1">
      <c r="B16" s="253"/>
      <c r="C16" s="254"/>
      <c r="D16" s="51" t="s">
        <v>27</v>
      </c>
      <c r="E16" s="257"/>
      <c r="F16" s="257"/>
      <c r="G16" s="257"/>
      <c r="H16" s="258"/>
      <c r="I16" s="240" t="s">
        <v>29</v>
      </c>
      <c r="J16" s="241"/>
      <c r="K16" s="241"/>
      <c r="L16" s="150"/>
      <c r="M16" s="150"/>
      <c r="N16" s="150"/>
      <c r="O16" s="150"/>
      <c r="P16" s="150"/>
      <c r="Q16" s="151"/>
      <c r="R16" s="146"/>
      <c r="S16" s="146"/>
      <c r="T16" s="147"/>
    </row>
    <row r="17" spans="2:20" ht="14.25" thickBot="1">
      <c r="B17" s="3"/>
    </row>
    <row r="18" spans="2:20" ht="15.75" customHeight="1">
      <c r="B18" s="103" t="s">
        <v>23</v>
      </c>
      <c r="C18" s="205" t="s">
        <v>8</v>
      </c>
      <c r="D18" s="206"/>
      <c r="E18" s="206"/>
      <c r="F18" s="207" t="s">
        <v>32</v>
      </c>
      <c r="G18" s="208"/>
      <c r="H18" s="4" t="s">
        <v>11</v>
      </c>
      <c r="I18" s="5" t="s">
        <v>9</v>
      </c>
      <c r="J18" s="6"/>
      <c r="K18" s="7" t="s">
        <v>23</v>
      </c>
      <c r="L18" s="205" t="s">
        <v>8</v>
      </c>
      <c r="M18" s="206"/>
      <c r="N18" s="206"/>
      <c r="O18" s="206"/>
      <c r="P18" s="206"/>
      <c r="Q18" s="207" t="s">
        <v>32</v>
      </c>
      <c r="R18" s="208"/>
      <c r="S18" s="4" t="s">
        <v>11</v>
      </c>
      <c r="T18" s="8" t="s">
        <v>9</v>
      </c>
    </row>
    <row r="19" spans="2:20" ht="18" customHeight="1">
      <c r="B19" s="9">
        <v>1</v>
      </c>
      <c r="C19" s="384" t="s">
        <v>58</v>
      </c>
      <c r="D19" s="385"/>
      <c r="E19" s="386"/>
      <c r="F19" s="387"/>
      <c r="G19" s="388"/>
      <c r="H19" s="41"/>
      <c r="I19" s="39"/>
      <c r="J19" s="10"/>
      <c r="K19" s="11">
        <v>26</v>
      </c>
      <c r="L19" s="389"/>
      <c r="M19" s="390"/>
      <c r="N19" s="391"/>
      <c r="O19" s="391"/>
      <c r="P19" s="391"/>
      <c r="Q19" s="392"/>
      <c r="R19" s="393"/>
      <c r="S19" s="41"/>
      <c r="T19" s="39"/>
    </row>
    <row r="20" spans="2:20" ht="18" customHeight="1">
      <c r="B20" s="9">
        <v>2</v>
      </c>
      <c r="C20" s="384" t="s">
        <v>59</v>
      </c>
      <c r="D20" s="385"/>
      <c r="E20" s="386"/>
      <c r="F20" s="387"/>
      <c r="G20" s="388"/>
      <c r="H20" s="41"/>
      <c r="I20" s="39"/>
      <c r="J20" s="10"/>
      <c r="K20" s="11">
        <v>27</v>
      </c>
      <c r="L20" s="389"/>
      <c r="M20" s="390"/>
      <c r="N20" s="391"/>
      <c r="O20" s="391"/>
      <c r="P20" s="391"/>
      <c r="Q20" s="402"/>
      <c r="R20" s="403"/>
      <c r="S20" s="41"/>
      <c r="T20" s="39"/>
    </row>
    <row r="21" spans="2:20" ht="18" customHeight="1">
      <c r="B21" s="9">
        <v>3</v>
      </c>
      <c r="C21" s="400"/>
      <c r="D21" s="401"/>
      <c r="E21" s="390"/>
      <c r="F21" s="387"/>
      <c r="G21" s="388"/>
      <c r="H21" s="41"/>
      <c r="I21" s="39"/>
      <c r="J21" s="10"/>
      <c r="K21" s="11">
        <v>28</v>
      </c>
      <c r="L21" s="389"/>
      <c r="M21" s="390"/>
      <c r="N21" s="391"/>
      <c r="O21" s="391"/>
      <c r="P21" s="391"/>
      <c r="Q21" s="402"/>
      <c r="R21" s="403"/>
      <c r="S21" s="41"/>
      <c r="T21" s="39"/>
    </row>
    <row r="22" spans="2:20" ht="18" customHeight="1">
      <c r="B22" s="9">
        <v>4</v>
      </c>
      <c r="C22" s="400"/>
      <c r="D22" s="401"/>
      <c r="E22" s="390"/>
      <c r="F22" s="387"/>
      <c r="G22" s="388"/>
      <c r="H22" s="41"/>
      <c r="I22" s="39"/>
      <c r="J22" s="10"/>
      <c r="K22" s="11">
        <v>29</v>
      </c>
      <c r="L22" s="389"/>
      <c r="M22" s="390"/>
      <c r="N22" s="391"/>
      <c r="O22" s="391"/>
      <c r="P22" s="391"/>
      <c r="Q22" s="402"/>
      <c r="R22" s="403"/>
      <c r="S22" s="41"/>
      <c r="T22" s="39"/>
    </row>
    <row r="23" spans="2:20" ht="18" customHeight="1">
      <c r="B23" s="9">
        <v>5</v>
      </c>
      <c r="C23" s="400"/>
      <c r="D23" s="401"/>
      <c r="E23" s="390"/>
      <c r="F23" s="387"/>
      <c r="G23" s="388"/>
      <c r="H23" s="41"/>
      <c r="I23" s="39"/>
      <c r="J23" s="10"/>
      <c r="K23" s="11">
        <v>30</v>
      </c>
      <c r="L23" s="389"/>
      <c r="M23" s="390"/>
      <c r="N23" s="391"/>
      <c r="O23" s="391"/>
      <c r="P23" s="391"/>
      <c r="Q23" s="402"/>
      <c r="R23" s="403"/>
      <c r="S23" s="41"/>
      <c r="T23" s="39"/>
    </row>
    <row r="24" spans="2:20" ht="18" customHeight="1">
      <c r="B24" s="9">
        <v>6</v>
      </c>
      <c r="C24" s="400"/>
      <c r="D24" s="401"/>
      <c r="E24" s="390"/>
      <c r="F24" s="387"/>
      <c r="G24" s="388"/>
      <c r="H24" s="41"/>
      <c r="I24" s="39"/>
      <c r="J24" s="10"/>
      <c r="K24" s="11">
        <v>31</v>
      </c>
      <c r="L24" s="389"/>
      <c r="M24" s="390"/>
      <c r="N24" s="391"/>
      <c r="O24" s="391"/>
      <c r="P24" s="391"/>
      <c r="Q24" s="402"/>
      <c r="R24" s="403"/>
      <c r="S24" s="41"/>
      <c r="T24" s="39"/>
    </row>
    <row r="25" spans="2:20" ht="18" customHeight="1">
      <c r="B25" s="9">
        <v>7</v>
      </c>
      <c r="C25" s="400"/>
      <c r="D25" s="401"/>
      <c r="E25" s="390"/>
      <c r="F25" s="387"/>
      <c r="G25" s="388"/>
      <c r="H25" s="41"/>
      <c r="I25" s="39"/>
      <c r="J25" s="10"/>
      <c r="K25" s="11">
        <v>32</v>
      </c>
      <c r="L25" s="389"/>
      <c r="M25" s="390"/>
      <c r="N25" s="391"/>
      <c r="O25" s="391"/>
      <c r="P25" s="391"/>
      <c r="Q25" s="402"/>
      <c r="R25" s="403"/>
      <c r="S25" s="41"/>
      <c r="T25" s="39"/>
    </row>
    <row r="26" spans="2:20" ht="18" customHeight="1">
      <c r="B26" s="9">
        <v>8</v>
      </c>
      <c r="C26" s="400"/>
      <c r="D26" s="401"/>
      <c r="E26" s="390"/>
      <c r="F26" s="387"/>
      <c r="G26" s="388"/>
      <c r="H26" s="41"/>
      <c r="I26" s="39"/>
      <c r="J26" s="10"/>
      <c r="K26" s="11">
        <v>33</v>
      </c>
      <c r="L26" s="389"/>
      <c r="M26" s="390"/>
      <c r="N26" s="391"/>
      <c r="O26" s="391"/>
      <c r="P26" s="391"/>
      <c r="Q26" s="402"/>
      <c r="R26" s="403"/>
      <c r="S26" s="41"/>
      <c r="T26" s="39"/>
    </row>
    <row r="27" spans="2:20" ht="18" customHeight="1">
      <c r="B27" s="9">
        <v>9</v>
      </c>
      <c r="C27" s="400"/>
      <c r="D27" s="401"/>
      <c r="E27" s="390"/>
      <c r="F27" s="387"/>
      <c r="G27" s="388"/>
      <c r="H27" s="41"/>
      <c r="I27" s="39"/>
      <c r="J27" s="10"/>
      <c r="K27" s="11">
        <v>34</v>
      </c>
      <c r="L27" s="389"/>
      <c r="M27" s="390"/>
      <c r="N27" s="391"/>
      <c r="O27" s="391"/>
      <c r="P27" s="391"/>
      <c r="Q27" s="402"/>
      <c r="R27" s="403"/>
      <c r="S27" s="41"/>
      <c r="T27" s="39"/>
    </row>
    <row r="28" spans="2:20" ht="18" customHeight="1">
      <c r="B28" s="9">
        <v>10</v>
      </c>
      <c r="C28" s="400"/>
      <c r="D28" s="401"/>
      <c r="E28" s="390"/>
      <c r="F28" s="387"/>
      <c r="G28" s="388"/>
      <c r="H28" s="41"/>
      <c r="I28" s="39"/>
      <c r="J28" s="10"/>
      <c r="K28" s="11">
        <v>35</v>
      </c>
      <c r="L28" s="389"/>
      <c r="M28" s="390"/>
      <c r="N28" s="391"/>
      <c r="O28" s="391"/>
      <c r="P28" s="391"/>
      <c r="Q28" s="402"/>
      <c r="R28" s="403"/>
      <c r="S28" s="41"/>
      <c r="T28" s="39"/>
    </row>
    <row r="29" spans="2:20" ht="18" customHeight="1">
      <c r="B29" s="9">
        <v>11</v>
      </c>
      <c r="C29" s="400"/>
      <c r="D29" s="401"/>
      <c r="E29" s="390"/>
      <c r="F29" s="387"/>
      <c r="G29" s="388"/>
      <c r="H29" s="41"/>
      <c r="I29" s="39"/>
      <c r="J29" s="10"/>
      <c r="K29" s="11">
        <v>36</v>
      </c>
      <c r="L29" s="389"/>
      <c r="M29" s="390"/>
      <c r="N29" s="391"/>
      <c r="O29" s="391"/>
      <c r="P29" s="391"/>
      <c r="Q29" s="402"/>
      <c r="R29" s="403"/>
      <c r="S29" s="41"/>
      <c r="T29" s="39"/>
    </row>
    <row r="30" spans="2:20" ht="18" customHeight="1">
      <c r="B30" s="9">
        <v>12</v>
      </c>
      <c r="C30" s="400"/>
      <c r="D30" s="401"/>
      <c r="E30" s="390"/>
      <c r="F30" s="387"/>
      <c r="G30" s="388"/>
      <c r="H30" s="41"/>
      <c r="I30" s="39"/>
      <c r="J30" s="10"/>
      <c r="K30" s="11">
        <v>37</v>
      </c>
      <c r="L30" s="389"/>
      <c r="M30" s="390"/>
      <c r="N30" s="391"/>
      <c r="O30" s="391"/>
      <c r="P30" s="391"/>
      <c r="Q30" s="402"/>
      <c r="R30" s="403"/>
      <c r="S30" s="41"/>
      <c r="T30" s="39"/>
    </row>
    <row r="31" spans="2:20" ht="18" customHeight="1">
      <c r="B31" s="9">
        <v>13</v>
      </c>
      <c r="C31" s="400"/>
      <c r="D31" s="401"/>
      <c r="E31" s="390"/>
      <c r="F31" s="387"/>
      <c r="G31" s="388"/>
      <c r="H31" s="41"/>
      <c r="I31" s="39"/>
      <c r="J31" s="10"/>
      <c r="K31" s="11">
        <v>38</v>
      </c>
      <c r="L31" s="389"/>
      <c r="M31" s="390"/>
      <c r="N31" s="391"/>
      <c r="O31" s="391"/>
      <c r="P31" s="391"/>
      <c r="Q31" s="402"/>
      <c r="R31" s="403"/>
      <c r="S31" s="41"/>
      <c r="T31" s="39"/>
    </row>
    <row r="32" spans="2:20" ht="18" customHeight="1">
      <c r="B32" s="9">
        <v>14</v>
      </c>
      <c r="C32" s="400"/>
      <c r="D32" s="401"/>
      <c r="E32" s="390"/>
      <c r="F32" s="387"/>
      <c r="G32" s="388"/>
      <c r="H32" s="41"/>
      <c r="I32" s="39"/>
      <c r="J32" s="10"/>
      <c r="K32" s="11">
        <v>39</v>
      </c>
      <c r="L32" s="389"/>
      <c r="M32" s="390"/>
      <c r="N32" s="391"/>
      <c r="O32" s="391"/>
      <c r="P32" s="391"/>
      <c r="Q32" s="402"/>
      <c r="R32" s="403"/>
      <c r="S32" s="41"/>
      <c r="T32" s="39"/>
    </row>
    <row r="33" spans="2:20" ht="18" customHeight="1">
      <c r="B33" s="9">
        <v>15</v>
      </c>
      <c r="C33" s="400"/>
      <c r="D33" s="401"/>
      <c r="E33" s="390"/>
      <c r="F33" s="387"/>
      <c r="G33" s="388"/>
      <c r="H33" s="41"/>
      <c r="I33" s="39"/>
      <c r="J33" s="10"/>
      <c r="K33" s="11">
        <v>40</v>
      </c>
      <c r="L33" s="389"/>
      <c r="M33" s="390"/>
      <c r="N33" s="391"/>
      <c r="O33" s="391"/>
      <c r="P33" s="391"/>
      <c r="Q33" s="402"/>
      <c r="R33" s="403"/>
      <c r="S33" s="41"/>
      <c r="T33" s="39"/>
    </row>
    <row r="34" spans="2:20" ht="18" customHeight="1">
      <c r="B34" s="9">
        <v>16</v>
      </c>
      <c r="C34" s="400"/>
      <c r="D34" s="401"/>
      <c r="E34" s="390"/>
      <c r="F34" s="387"/>
      <c r="G34" s="388"/>
      <c r="H34" s="41"/>
      <c r="I34" s="39"/>
      <c r="J34" s="10"/>
      <c r="K34" s="11">
        <v>41</v>
      </c>
      <c r="L34" s="389"/>
      <c r="M34" s="390"/>
      <c r="N34" s="391"/>
      <c r="O34" s="391"/>
      <c r="P34" s="391"/>
      <c r="Q34" s="402"/>
      <c r="R34" s="403"/>
      <c r="S34" s="41"/>
      <c r="T34" s="39"/>
    </row>
    <row r="35" spans="2:20" ht="18" customHeight="1">
      <c r="B35" s="9">
        <v>17</v>
      </c>
      <c r="C35" s="400"/>
      <c r="D35" s="401"/>
      <c r="E35" s="390"/>
      <c r="F35" s="387"/>
      <c r="G35" s="388"/>
      <c r="H35" s="41"/>
      <c r="I35" s="39"/>
      <c r="J35" s="10"/>
      <c r="K35" s="11">
        <v>42</v>
      </c>
      <c r="L35" s="389"/>
      <c r="M35" s="390"/>
      <c r="N35" s="391"/>
      <c r="O35" s="391"/>
      <c r="P35" s="391"/>
      <c r="Q35" s="402"/>
      <c r="R35" s="403"/>
      <c r="S35" s="41"/>
      <c r="T35" s="39"/>
    </row>
    <row r="36" spans="2:20" ht="18" customHeight="1">
      <c r="B36" s="9">
        <v>18</v>
      </c>
      <c r="C36" s="400"/>
      <c r="D36" s="401"/>
      <c r="E36" s="390"/>
      <c r="F36" s="387"/>
      <c r="G36" s="388"/>
      <c r="H36" s="41"/>
      <c r="I36" s="39"/>
      <c r="J36" s="10"/>
      <c r="K36" s="11">
        <v>43</v>
      </c>
      <c r="L36" s="389"/>
      <c r="M36" s="390"/>
      <c r="N36" s="391"/>
      <c r="O36" s="391"/>
      <c r="P36" s="391"/>
      <c r="Q36" s="402"/>
      <c r="R36" s="403"/>
      <c r="S36" s="41"/>
      <c r="T36" s="39"/>
    </row>
    <row r="37" spans="2:20" ht="18" customHeight="1">
      <c r="B37" s="9">
        <v>19</v>
      </c>
      <c r="C37" s="400"/>
      <c r="D37" s="401"/>
      <c r="E37" s="390"/>
      <c r="F37" s="387"/>
      <c r="G37" s="388"/>
      <c r="H37" s="41"/>
      <c r="I37" s="39"/>
      <c r="J37" s="10"/>
      <c r="K37" s="11">
        <v>44</v>
      </c>
      <c r="L37" s="389"/>
      <c r="M37" s="390"/>
      <c r="N37" s="391"/>
      <c r="O37" s="391"/>
      <c r="P37" s="391"/>
      <c r="Q37" s="402"/>
      <c r="R37" s="403"/>
      <c r="S37" s="41"/>
      <c r="T37" s="39"/>
    </row>
    <row r="38" spans="2:20" ht="18" customHeight="1">
      <c r="B38" s="9">
        <v>20</v>
      </c>
      <c r="C38" s="400"/>
      <c r="D38" s="401"/>
      <c r="E38" s="390"/>
      <c r="F38" s="387"/>
      <c r="G38" s="388"/>
      <c r="H38" s="41"/>
      <c r="I38" s="39"/>
      <c r="J38" s="10"/>
      <c r="K38" s="11">
        <v>45</v>
      </c>
      <c r="L38" s="389"/>
      <c r="M38" s="390"/>
      <c r="N38" s="391"/>
      <c r="O38" s="391"/>
      <c r="P38" s="391"/>
      <c r="Q38" s="402"/>
      <c r="R38" s="403"/>
      <c r="S38" s="41"/>
      <c r="T38" s="39"/>
    </row>
    <row r="39" spans="2:20" ht="18" customHeight="1">
      <c r="B39" s="9">
        <v>21</v>
      </c>
      <c r="C39" s="400"/>
      <c r="D39" s="401"/>
      <c r="E39" s="390"/>
      <c r="F39" s="387"/>
      <c r="G39" s="388"/>
      <c r="H39" s="41"/>
      <c r="I39" s="39"/>
      <c r="J39" s="12"/>
      <c r="K39" s="11">
        <v>46</v>
      </c>
      <c r="L39" s="389"/>
      <c r="M39" s="390"/>
      <c r="N39" s="391"/>
      <c r="O39" s="391"/>
      <c r="P39" s="391"/>
      <c r="Q39" s="402"/>
      <c r="R39" s="403"/>
      <c r="S39" s="41"/>
      <c r="T39" s="39"/>
    </row>
    <row r="40" spans="2:20" ht="18" customHeight="1">
      <c r="B40" s="9">
        <v>22</v>
      </c>
      <c r="C40" s="400"/>
      <c r="D40" s="401"/>
      <c r="E40" s="390"/>
      <c r="F40" s="387"/>
      <c r="G40" s="388"/>
      <c r="H40" s="41"/>
      <c r="I40" s="39"/>
      <c r="J40" s="12"/>
      <c r="K40" s="11">
        <v>47</v>
      </c>
      <c r="L40" s="389"/>
      <c r="M40" s="390"/>
      <c r="N40" s="391"/>
      <c r="O40" s="391"/>
      <c r="P40" s="391"/>
      <c r="Q40" s="402"/>
      <c r="R40" s="403"/>
      <c r="S40" s="41"/>
      <c r="T40" s="39"/>
    </row>
    <row r="41" spans="2:20" ht="18" customHeight="1">
      <c r="B41" s="9">
        <v>23</v>
      </c>
      <c r="C41" s="400"/>
      <c r="D41" s="401"/>
      <c r="E41" s="390"/>
      <c r="F41" s="387"/>
      <c r="G41" s="388"/>
      <c r="H41" s="41"/>
      <c r="I41" s="39"/>
      <c r="J41" s="12"/>
      <c r="K41" s="11">
        <v>48</v>
      </c>
      <c r="L41" s="389"/>
      <c r="M41" s="390"/>
      <c r="N41" s="391"/>
      <c r="O41" s="391"/>
      <c r="P41" s="391"/>
      <c r="Q41" s="402"/>
      <c r="R41" s="403"/>
      <c r="S41" s="41"/>
      <c r="T41" s="39"/>
    </row>
    <row r="42" spans="2:20" ht="18" customHeight="1">
      <c r="B42" s="9">
        <v>24</v>
      </c>
      <c r="C42" s="400"/>
      <c r="D42" s="401"/>
      <c r="E42" s="390"/>
      <c r="F42" s="387"/>
      <c r="G42" s="388"/>
      <c r="H42" s="41"/>
      <c r="I42" s="39"/>
      <c r="J42" s="12"/>
      <c r="K42" s="11">
        <v>49</v>
      </c>
      <c r="L42" s="389"/>
      <c r="M42" s="390"/>
      <c r="N42" s="391"/>
      <c r="O42" s="391"/>
      <c r="P42" s="391"/>
      <c r="Q42" s="402"/>
      <c r="R42" s="403"/>
      <c r="S42" s="41"/>
      <c r="T42" s="39"/>
    </row>
    <row r="43" spans="2:20" ht="18" customHeight="1" thickBot="1">
      <c r="B43" s="13">
        <v>25</v>
      </c>
      <c r="C43" s="404"/>
      <c r="D43" s="405"/>
      <c r="E43" s="406"/>
      <c r="F43" s="407"/>
      <c r="G43" s="408"/>
      <c r="H43" s="42"/>
      <c r="I43" s="40"/>
      <c r="J43" s="25"/>
      <c r="K43" s="26">
        <v>50</v>
      </c>
      <c r="L43" s="409"/>
      <c r="M43" s="406"/>
      <c r="N43" s="410"/>
      <c r="O43" s="410"/>
      <c r="P43" s="410"/>
      <c r="Q43" s="411"/>
      <c r="R43" s="412"/>
      <c r="S43" s="42"/>
      <c r="T43" s="40"/>
    </row>
    <row r="44" spans="2:20" ht="12" customHeight="1" thickBot="1">
      <c r="B44" s="3"/>
    </row>
    <row r="45" spans="2:20" ht="12" customHeight="1">
      <c r="B45" s="27"/>
      <c r="C45" s="188" t="s">
        <v>13</v>
      </c>
      <c r="D45" s="211"/>
      <c r="E45" s="188" t="s">
        <v>10</v>
      </c>
      <c r="F45" s="189"/>
      <c r="G45" s="189"/>
      <c r="H45" s="189"/>
      <c r="I45" s="189"/>
      <c r="J45" s="14"/>
      <c r="K45" s="28"/>
      <c r="L45" s="178" t="s">
        <v>13</v>
      </c>
      <c r="M45" s="178"/>
      <c r="N45" s="178"/>
      <c r="O45" s="178" t="s">
        <v>10</v>
      </c>
      <c r="P45" s="178"/>
      <c r="Q45" s="178"/>
      <c r="R45" s="178"/>
      <c r="S45" s="178"/>
      <c r="T45" s="179"/>
    </row>
    <row r="46" spans="2:20" ht="18" customHeight="1">
      <c r="B46" s="15">
        <v>1</v>
      </c>
      <c r="C46" s="267" t="s">
        <v>22</v>
      </c>
      <c r="D46" s="268"/>
      <c r="E46" s="269" t="str">
        <f>D9</f>
        <v>古屋　雄治郎（第一）</v>
      </c>
      <c r="F46" s="263"/>
      <c r="G46" s="263"/>
      <c r="H46" s="263"/>
      <c r="I46" s="263"/>
      <c r="J46" s="16"/>
      <c r="K46" s="17">
        <v>6</v>
      </c>
      <c r="L46" s="191"/>
      <c r="M46" s="191"/>
      <c r="N46" s="191"/>
      <c r="O46" s="191"/>
      <c r="P46" s="191"/>
      <c r="Q46" s="191"/>
      <c r="R46" s="191"/>
      <c r="S46" s="191"/>
      <c r="T46" s="272"/>
    </row>
    <row r="47" spans="2:20" ht="18" customHeight="1">
      <c r="B47" s="15">
        <v>2</v>
      </c>
      <c r="C47" s="269"/>
      <c r="D47" s="270"/>
      <c r="E47" s="263"/>
      <c r="F47" s="263"/>
      <c r="G47" s="263"/>
      <c r="H47" s="263"/>
      <c r="I47" s="263"/>
      <c r="J47" s="16"/>
      <c r="K47" s="17">
        <v>7</v>
      </c>
      <c r="L47" s="191"/>
      <c r="M47" s="191"/>
      <c r="N47" s="191"/>
      <c r="O47" s="191"/>
      <c r="P47" s="191"/>
      <c r="Q47" s="191"/>
      <c r="R47" s="191"/>
      <c r="S47" s="191"/>
      <c r="T47" s="272"/>
    </row>
    <row r="48" spans="2:20" ht="18" customHeight="1">
      <c r="B48" s="15">
        <v>3</v>
      </c>
      <c r="C48" s="269"/>
      <c r="D48" s="270"/>
      <c r="E48" s="263"/>
      <c r="F48" s="263"/>
      <c r="G48" s="263"/>
      <c r="H48" s="263"/>
      <c r="I48" s="263"/>
      <c r="J48" s="16"/>
      <c r="K48" s="17">
        <v>8</v>
      </c>
      <c r="L48" s="191"/>
      <c r="M48" s="191"/>
      <c r="N48" s="191"/>
      <c r="O48" s="191"/>
      <c r="P48" s="191"/>
      <c r="Q48" s="191"/>
      <c r="R48" s="191"/>
      <c r="S48" s="191"/>
      <c r="T48" s="272"/>
    </row>
    <row r="49" spans="2:20" ht="18" customHeight="1">
      <c r="B49" s="15">
        <v>4</v>
      </c>
      <c r="C49" s="269"/>
      <c r="D49" s="270"/>
      <c r="E49" s="263"/>
      <c r="F49" s="263"/>
      <c r="G49" s="263"/>
      <c r="H49" s="263"/>
      <c r="I49" s="263"/>
      <c r="J49" s="16"/>
      <c r="K49" s="17">
        <v>9</v>
      </c>
      <c r="L49" s="191"/>
      <c r="M49" s="191"/>
      <c r="N49" s="191"/>
      <c r="O49" s="191"/>
      <c r="P49" s="191"/>
      <c r="Q49" s="191"/>
      <c r="R49" s="191"/>
      <c r="S49" s="191"/>
      <c r="T49" s="272"/>
    </row>
    <row r="50" spans="2:20" ht="18" customHeight="1" thickBot="1">
      <c r="B50" s="18">
        <v>5</v>
      </c>
      <c r="C50" s="261"/>
      <c r="D50" s="262"/>
      <c r="E50" s="265"/>
      <c r="F50" s="265"/>
      <c r="G50" s="265"/>
      <c r="H50" s="265"/>
      <c r="I50" s="265"/>
      <c r="J50" s="19"/>
      <c r="K50" s="20">
        <v>10</v>
      </c>
      <c r="L50" s="271"/>
      <c r="M50" s="271"/>
      <c r="N50" s="271"/>
      <c r="O50" s="271"/>
      <c r="P50" s="271"/>
      <c r="Q50" s="271"/>
      <c r="R50" s="271"/>
      <c r="S50" s="271"/>
      <c r="T50" s="413"/>
    </row>
    <row r="51" spans="2:20" ht="18" customHeight="1" thickBot="1">
      <c r="B51" s="21"/>
      <c r="C51" s="22" t="s">
        <v>115</v>
      </c>
      <c r="K51" s="23"/>
    </row>
    <row r="52" spans="2:20" ht="18" customHeight="1">
      <c r="B52" s="93" t="str">
        <f>登録用紙!B52</f>
        <v>①職印なし［Excel］提出〆切7月25日(金)</v>
      </c>
      <c r="C52" s="94"/>
      <c r="D52" s="94"/>
      <c r="E52" s="94"/>
      <c r="F52" s="94"/>
      <c r="G52" s="94"/>
      <c r="H52" s="94"/>
      <c r="I52" s="94"/>
      <c r="J52" s="94"/>
      <c r="K52" s="95"/>
      <c r="L52" s="94"/>
      <c r="M52" s="98"/>
    </row>
    <row r="53" spans="2:20" ht="18" customHeight="1" thickBot="1">
      <c r="B53" s="96" t="str">
        <f>登録用紙!B53</f>
        <v>②職印あり 提出　 ７月２７日(日)キャプテン会議受付</v>
      </c>
      <c r="C53" s="97"/>
      <c r="D53" s="97"/>
      <c r="E53" s="97"/>
      <c r="F53" s="97"/>
      <c r="G53" s="97"/>
      <c r="H53" s="97"/>
      <c r="I53" s="97"/>
      <c r="J53" s="97"/>
      <c r="K53" s="97"/>
      <c r="L53" s="97"/>
      <c r="M53" s="99"/>
    </row>
    <row r="54" spans="2:20" ht="12" customHeight="1">
      <c r="B54" s="3"/>
    </row>
    <row r="55" spans="2:20" ht="18" customHeight="1">
      <c r="B55" s="100" t="s">
        <v>5</v>
      </c>
    </row>
    <row r="56" spans="2:20" ht="12" customHeight="1">
      <c r="B56" s="2" t="s">
        <v>6</v>
      </c>
    </row>
    <row r="57" spans="2:20" s="45" customFormat="1" ht="18.75" customHeight="1">
      <c r="B57" s="210" t="str">
        <f>登録用紙!B57</f>
        <v>令和 7年 　7月</v>
      </c>
      <c r="C57" s="210"/>
      <c r="D57" s="210"/>
      <c r="E57" s="101"/>
      <c r="F57" s="44" t="s">
        <v>24</v>
      </c>
      <c r="G57" s="259"/>
      <c r="H57" s="259"/>
      <c r="I57" s="259"/>
      <c r="J57" s="259"/>
      <c r="K57" s="259"/>
      <c r="L57" s="259"/>
      <c r="M57" s="45" t="s">
        <v>90</v>
      </c>
      <c r="P57" s="260"/>
      <c r="Q57" s="260"/>
      <c r="R57" s="260"/>
      <c r="S57" s="47" t="s">
        <v>89</v>
      </c>
    </row>
    <row r="58" spans="2:20" ht="12" customHeight="1"/>
    <row r="59" spans="2:20" s="45" customFormat="1" ht="18.75" customHeight="1">
      <c r="B59" s="210"/>
      <c r="C59" s="210"/>
      <c r="D59" s="210"/>
      <c r="E59" s="101"/>
      <c r="F59" s="44"/>
      <c r="G59" s="259"/>
      <c r="H59" s="259"/>
      <c r="I59" s="259"/>
      <c r="J59" s="259"/>
      <c r="K59" s="259"/>
      <c r="L59" s="259"/>
      <c r="M59" s="45" t="s">
        <v>90</v>
      </c>
      <c r="P59" s="260"/>
      <c r="Q59" s="260"/>
      <c r="R59" s="260"/>
      <c r="S59" s="47" t="s">
        <v>89</v>
      </c>
    </row>
    <row r="60" spans="2:20" ht="12" customHeight="1"/>
    <row r="61" spans="2:20" s="45" customFormat="1" ht="18.75" customHeight="1">
      <c r="B61" s="210"/>
      <c r="C61" s="210"/>
      <c r="D61" s="210"/>
      <c r="E61" s="101"/>
      <c r="F61" s="44"/>
      <c r="G61" s="259"/>
      <c r="H61" s="259"/>
      <c r="I61" s="259"/>
      <c r="J61" s="259"/>
      <c r="K61" s="259"/>
      <c r="L61" s="259"/>
      <c r="M61" s="45" t="s">
        <v>90</v>
      </c>
      <c r="P61" s="260"/>
      <c r="Q61" s="260"/>
      <c r="R61" s="260"/>
      <c r="S61" s="47" t="s">
        <v>89</v>
      </c>
    </row>
    <row r="62" spans="2:20" s="45" customFormat="1" ht="12" customHeight="1">
      <c r="B62" s="47"/>
    </row>
    <row r="63" spans="2:20" ht="12" customHeight="1"/>
    <row r="64" spans="2:20" ht="12" customHeight="1"/>
    <row r="65" spans="3:23" ht="12" customHeight="1"/>
    <row r="66" spans="3:23" ht="12" customHeight="1"/>
    <row r="67" spans="3:23" s="24" customFormat="1" ht="12" customHeight="1">
      <c r="C67" s="1"/>
      <c r="D67" s="1"/>
      <c r="E67" s="1"/>
      <c r="F67" s="1"/>
      <c r="G67" s="1"/>
      <c r="H67" s="1"/>
      <c r="I67" s="1"/>
      <c r="J67" s="1"/>
      <c r="K67" s="1"/>
      <c r="L67" s="1"/>
      <c r="M67" s="1"/>
      <c r="N67" s="1"/>
      <c r="O67" s="1"/>
      <c r="P67" s="1"/>
      <c r="Q67" s="1"/>
      <c r="R67" s="1"/>
      <c r="S67" s="1"/>
      <c r="T67" s="1"/>
      <c r="U67" s="1"/>
      <c r="V67" s="1"/>
      <c r="W67" s="1"/>
    </row>
    <row r="68" spans="3:23" s="24" customFormat="1" ht="12" customHeight="1">
      <c r="C68" s="1"/>
      <c r="D68" s="1"/>
      <c r="E68" s="1"/>
      <c r="F68" s="1"/>
      <c r="G68" s="1"/>
      <c r="H68" s="1"/>
      <c r="I68" s="1"/>
      <c r="J68" s="1"/>
      <c r="K68" s="1"/>
      <c r="L68" s="1"/>
      <c r="M68" s="1"/>
      <c r="N68" s="1"/>
      <c r="O68" s="1"/>
      <c r="P68" s="1"/>
      <c r="Q68" s="1"/>
      <c r="R68" s="1"/>
      <c r="S68" s="1"/>
      <c r="T68" s="1"/>
      <c r="U68" s="1"/>
      <c r="V68" s="1"/>
      <c r="W68" s="1"/>
    </row>
    <row r="69" spans="3:23" s="24" customFormat="1" ht="12" customHeight="1">
      <c r="C69" s="1"/>
      <c r="D69" s="1"/>
      <c r="E69" s="1"/>
      <c r="F69" s="1"/>
      <c r="G69" s="1"/>
      <c r="H69" s="1"/>
      <c r="I69" s="1"/>
      <c r="J69" s="1"/>
      <c r="K69" s="1"/>
      <c r="L69" s="1"/>
      <c r="M69" s="1"/>
      <c r="N69" s="1"/>
      <c r="O69" s="1"/>
      <c r="P69" s="1"/>
      <c r="Q69" s="1"/>
      <c r="R69" s="1"/>
      <c r="S69" s="1"/>
      <c r="T69" s="1"/>
      <c r="U69" s="1"/>
      <c r="V69" s="1"/>
      <c r="W69" s="1"/>
    </row>
    <row r="70" spans="3:23" s="24" customFormat="1" ht="12" customHeight="1">
      <c r="C70" s="1"/>
      <c r="D70" s="1"/>
      <c r="E70" s="1"/>
      <c r="F70" s="1"/>
      <c r="G70" s="1"/>
      <c r="H70" s="1"/>
      <c r="I70" s="1"/>
      <c r="J70" s="1"/>
      <c r="K70" s="1"/>
      <c r="L70" s="1"/>
      <c r="M70" s="1"/>
      <c r="N70" s="1"/>
      <c r="O70" s="1"/>
      <c r="P70" s="1"/>
      <c r="Q70" s="1"/>
      <c r="R70" s="1"/>
      <c r="S70" s="1"/>
      <c r="T70" s="1"/>
      <c r="U70" s="1"/>
      <c r="V70" s="1"/>
      <c r="W70" s="1"/>
    </row>
    <row r="71" spans="3:23" s="24" customFormat="1" ht="12" customHeight="1">
      <c r="C71" s="1"/>
      <c r="D71" s="1"/>
      <c r="E71" s="1"/>
      <c r="F71" s="1"/>
      <c r="G71" s="1"/>
      <c r="H71" s="1"/>
      <c r="I71" s="1"/>
      <c r="J71" s="1"/>
      <c r="K71" s="1"/>
      <c r="L71" s="1"/>
      <c r="M71" s="1"/>
      <c r="N71" s="1"/>
      <c r="O71" s="1"/>
      <c r="P71" s="1"/>
      <c r="Q71" s="1"/>
      <c r="R71" s="1"/>
      <c r="S71" s="1"/>
      <c r="T71" s="1"/>
      <c r="U71" s="1"/>
      <c r="V71" s="1"/>
      <c r="W71" s="1"/>
    </row>
    <row r="72" spans="3:23" s="24" customFormat="1" ht="12" customHeight="1">
      <c r="C72" s="1"/>
      <c r="D72" s="1"/>
      <c r="E72" s="1"/>
      <c r="F72" s="1"/>
      <c r="G72" s="1"/>
      <c r="H72" s="1"/>
      <c r="I72" s="1"/>
      <c r="J72" s="1"/>
      <c r="K72" s="1"/>
      <c r="L72" s="1"/>
      <c r="M72" s="1"/>
      <c r="N72" s="1"/>
      <c r="O72" s="1"/>
      <c r="P72" s="1"/>
      <c r="Q72" s="1"/>
      <c r="R72" s="1"/>
      <c r="S72" s="1"/>
      <c r="T72" s="1"/>
      <c r="U72" s="1"/>
      <c r="V72" s="1"/>
      <c r="W72" s="1"/>
    </row>
    <row r="73" spans="3:23" s="24" customFormat="1" ht="12" customHeight="1">
      <c r="C73" s="1"/>
      <c r="D73" s="1"/>
      <c r="E73" s="1"/>
      <c r="F73" s="1"/>
      <c r="G73" s="1"/>
      <c r="H73" s="1"/>
      <c r="I73" s="1"/>
      <c r="J73" s="1"/>
      <c r="K73" s="1"/>
      <c r="L73" s="1"/>
      <c r="M73" s="1"/>
      <c r="N73" s="1"/>
      <c r="O73" s="1"/>
      <c r="P73" s="1"/>
      <c r="Q73" s="1"/>
      <c r="R73" s="1"/>
      <c r="S73" s="1"/>
      <c r="T73" s="1"/>
      <c r="U73" s="1"/>
      <c r="V73" s="1"/>
      <c r="W73" s="1"/>
    </row>
    <row r="74" spans="3:23" s="24" customFormat="1" ht="12" customHeight="1">
      <c r="C74" s="1"/>
      <c r="D74" s="1"/>
      <c r="E74" s="1"/>
      <c r="F74" s="1"/>
      <c r="G74" s="1"/>
      <c r="H74" s="1"/>
      <c r="I74" s="1"/>
      <c r="J74" s="1"/>
      <c r="K74" s="1"/>
      <c r="L74" s="1"/>
      <c r="M74" s="1"/>
      <c r="N74" s="1"/>
      <c r="O74" s="1"/>
      <c r="P74" s="1"/>
      <c r="Q74" s="1"/>
      <c r="R74" s="1"/>
      <c r="S74" s="1"/>
      <c r="T74" s="1"/>
      <c r="U74" s="1"/>
      <c r="V74" s="1"/>
      <c r="W74" s="1"/>
    </row>
  </sheetData>
  <sheetProtection selectLockedCells="1"/>
  <mergeCells count="181">
    <mergeCell ref="B61:D61"/>
    <mergeCell ref="G61:L61"/>
    <mergeCell ref="P61:R61"/>
    <mergeCell ref="C49:D49"/>
    <mergeCell ref="E49:I49"/>
    <mergeCell ref="L49:N49"/>
    <mergeCell ref="O49:T49"/>
    <mergeCell ref="C50:D50"/>
    <mergeCell ref="E50:I50"/>
    <mergeCell ref="L50:N50"/>
    <mergeCell ref="O50:T50"/>
    <mergeCell ref="B57:D57"/>
    <mergeCell ref="G57:L57"/>
    <mergeCell ref="P57:R57"/>
    <mergeCell ref="B59:D59"/>
    <mergeCell ref="G59:L59"/>
    <mergeCell ref="P59:R59"/>
    <mergeCell ref="C47:D47"/>
    <mergeCell ref="E47:I47"/>
    <mergeCell ref="L47:N47"/>
    <mergeCell ref="O47:T47"/>
    <mergeCell ref="C48:D48"/>
    <mergeCell ref="E48:I48"/>
    <mergeCell ref="L48:N48"/>
    <mergeCell ref="O48:T48"/>
    <mergeCell ref="C45:D45"/>
    <mergeCell ref="E45:I45"/>
    <mergeCell ref="L45:N45"/>
    <mergeCell ref="O45:T45"/>
    <mergeCell ref="C46:D46"/>
    <mergeCell ref="E46:I46"/>
    <mergeCell ref="L46:N46"/>
    <mergeCell ref="O46:T46"/>
    <mergeCell ref="C42:E42"/>
    <mergeCell ref="F42:G42"/>
    <mergeCell ref="L42:P42"/>
    <mergeCell ref="Q42:R42"/>
    <mergeCell ref="C43:E43"/>
    <mergeCell ref="F43:G43"/>
    <mergeCell ref="L43:P43"/>
    <mergeCell ref="Q43:R43"/>
    <mergeCell ref="C40:E40"/>
    <mergeCell ref="F40:G40"/>
    <mergeCell ref="L40:P40"/>
    <mergeCell ref="Q40:R40"/>
    <mergeCell ref="C41:E41"/>
    <mergeCell ref="F41:G41"/>
    <mergeCell ref="L41:P41"/>
    <mergeCell ref="Q41:R41"/>
    <mergeCell ref="C38:E38"/>
    <mergeCell ref="F38:G38"/>
    <mergeCell ref="L38:P38"/>
    <mergeCell ref="Q38:R38"/>
    <mergeCell ref="C39:E39"/>
    <mergeCell ref="F39:G39"/>
    <mergeCell ref="L39:P39"/>
    <mergeCell ref="Q39:R39"/>
    <mergeCell ref="C36:E36"/>
    <mergeCell ref="F36:G36"/>
    <mergeCell ref="L36:P36"/>
    <mergeCell ref="Q36:R36"/>
    <mergeCell ref="C37:E37"/>
    <mergeCell ref="F37:G37"/>
    <mergeCell ref="L37:P37"/>
    <mergeCell ref="Q37:R37"/>
    <mergeCell ref="C34:E34"/>
    <mergeCell ref="F34:G34"/>
    <mergeCell ref="L34:P34"/>
    <mergeCell ref="Q34:R34"/>
    <mergeCell ref="C35:E35"/>
    <mergeCell ref="F35:G35"/>
    <mergeCell ref="L35:P35"/>
    <mergeCell ref="Q35:R35"/>
    <mergeCell ref="C32:E32"/>
    <mergeCell ref="F32:G32"/>
    <mergeCell ref="L32:P32"/>
    <mergeCell ref="Q32:R32"/>
    <mergeCell ref="C33:E33"/>
    <mergeCell ref="F33:G33"/>
    <mergeCell ref="L33:P33"/>
    <mergeCell ref="Q33:R33"/>
    <mergeCell ref="C30:E30"/>
    <mergeCell ref="F30:G30"/>
    <mergeCell ref="L30:P30"/>
    <mergeCell ref="Q30:R30"/>
    <mergeCell ref="C31:E31"/>
    <mergeCell ref="F31:G31"/>
    <mergeCell ref="L31:P31"/>
    <mergeCell ref="Q31:R31"/>
    <mergeCell ref="C28:E28"/>
    <mergeCell ref="F28:G28"/>
    <mergeCell ref="L28:P28"/>
    <mergeCell ref="Q28:R28"/>
    <mergeCell ref="C29:E29"/>
    <mergeCell ref="F29:G29"/>
    <mergeCell ref="L29:P29"/>
    <mergeCell ref="Q29:R29"/>
    <mergeCell ref="C26:E26"/>
    <mergeCell ref="F26:G26"/>
    <mergeCell ref="L26:P26"/>
    <mergeCell ref="Q26:R26"/>
    <mergeCell ref="C27:E27"/>
    <mergeCell ref="F27:G27"/>
    <mergeCell ref="L27:P27"/>
    <mergeCell ref="Q27:R27"/>
    <mergeCell ref="C24:E24"/>
    <mergeCell ref="F24:G24"/>
    <mergeCell ref="L24:P24"/>
    <mergeCell ref="Q24:R24"/>
    <mergeCell ref="C25:E25"/>
    <mergeCell ref="F25:G25"/>
    <mergeCell ref="L25:P25"/>
    <mergeCell ref="Q25:R25"/>
    <mergeCell ref="C22:E22"/>
    <mergeCell ref="F22:G22"/>
    <mergeCell ref="L22:P22"/>
    <mergeCell ref="Q22:R22"/>
    <mergeCell ref="C23:E23"/>
    <mergeCell ref="F23:G23"/>
    <mergeCell ref="L23:P23"/>
    <mergeCell ref="Q23:R23"/>
    <mergeCell ref="C20:E20"/>
    <mergeCell ref="F20:G20"/>
    <mergeCell ref="L20:P20"/>
    <mergeCell ref="Q20:R20"/>
    <mergeCell ref="C21:E21"/>
    <mergeCell ref="F21:G21"/>
    <mergeCell ref="L21:P21"/>
    <mergeCell ref="Q21:R21"/>
    <mergeCell ref="C18:E18"/>
    <mergeCell ref="F18:G18"/>
    <mergeCell ref="L18:P18"/>
    <mergeCell ref="Q18:R18"/>
    <mergeCell ref="C19:E19"/>
    <mergeCell ref="F19:G19"/>
    <mergeCell ref="L19:P19"/>
    <mergeCell ref="Q19:R19"/>
    <mergeCell ref="S13:T14"/>
    <mergeCell ref="B15:C16"/>
    <mergeCell ref="E15:H15"/>
    <mergeCell ref="I15:K15"/>
    <mergeCell ref="L15:Q15"/>
    <mergeCell ref="R15:T16"/>
    <mergeCell ref="E16:H16"/>
    <mergeCell ref="I16:K16"/>
    <mergeCell ref="L16:Q16"/>
    <mergeCell ref="B13:C14"/>
    <mergeCell ref="D13:H14"/>
    <mergeCell ref="I13:K14"/>
    <mergeCell ref="L13:N14"/>
    <mergeCell ref="O13:P14"/>
    <mergeCell ref="Q13:R14"/>
    <mergeCell ref="B9:C10"/>
    <mergeCell ref="D9:H10"/>
    <mergeCell ref="I9:K10"/>
    <mergeCell ref="L9:N10"/>
    <mergeCell ref="O9:P10"/>
    <mergeCell ref="Q9:R10"/>
    <mergeCell ref="S9:T10"/>
    <mergeCell ref="B11:C12"/>
    <mergeCell ref="D11:H12"/>
    <mergeCell ref="I11:K12"/>
    <mergeCell ref="L11:N12"/>
    <mergeCell ref="O11:P12"/>
    <mergeCell ref="Q11:R12"/>
    <mergeCell ref="S11:T12"/>
    <mergeCell ref="B1:T1"/>
    <mergeCell ref="B2:T2"/>
    <mergeCell ref="B4:C6"/>
    <mergeCell ref="D4:H6"/>
    <mergeCell ref="I4:K8"/>
    <mergeCell ref="L4:P7"/>
    <mergeCell ref="Q4:T7"/>
    <mergeCell ref="B7:C7"/>
    <mergeCell ref="D7:H7"/>
    <mergeCell ref="B8:C8"/>
    <mergeCell ref="D8:H8"/>
    <mergeCell ref="L8:N8"/>
    <mergeCell ref="O8:P8"/>
    <mergeCell ref="Q8:R8"/>
    <mergeCell ref="S8:T8"/>
  </mergeCells>
  <phoneticPr fontId="1"/>
  <conditionalFormatting sqref="C19:C43">
    <cfRule type="expression" dxfId="26" priority="12" stopIfTrue="1">
      <formula>IF(C19="",TRUE,"")</formula>
    </cfRule>
  </conditionalFormatting>
  <conditionalFormatting sqref="D7:D8">
    <cfRule type="expression" dxfId="25" priority="14" stopIfTrue="1">
      <formula>IF(D7="",TRUE,"")</formula>
    </cfRule>
  </conditionalFormatting>
  <conditionalFormatting sqref="D9:H14">
    <cfRule type="expression" dxfId="24" priority="13" stopIfTrue="1">
      <formula>IF(D9="",TRUE,"")</formula>
    </cfRule>
  </conditionalFormatting>
  <conditionalFormatting sqref="E57">
    <cfRule type="expression" dxfId="23" priority="9" stopIfTrue="1">
      <formula>IF($E$57="",TRUE,"")</formula>
    </cfRule>
  </conditionalFormatting>
  <conditionalFormatting sqref="E15:H15">
    <cfRule type="expression" dxfId="22" priority="27" stopIfTrue="1">
      <formula>IF(E15="",TRUE,"")</formula>
    </cfRule>
  </conditionalFormatting>
  <conditionalFormatting sqref="E46:I46">
    <cfRule type="expression" dxfId="21" priority="10" stopIfTrue="1">
      <formula>IF(E46="",TRUE,"")</formula>
    </cfRule>
  </conditionalFormatting>
  <conditionalFormatting sqref="F19:F43">
    <cfRule type="expression" dxfId="20" priority="22" stopIfTrue="1">
      <formula>IF(F19="",TRUE,"")</formula>
    </cfRule>
  </conditionalFormatting>
  <conditionalFormatting sqref="G57:L57">
    <cfRule type="expression" dxfId="19" priority="8">
      <formula>IF($G$57="",TRUE,"")</formula>
    </cfRule>
  </conditionalFormatting>
  <conditionalFormatting sqref="G59:L59">
    <cfRule type="expression" dxfId="18" priority="5">
      <formula>IF($G$57="",TRUE,"")</formula>
    </cfRule>
  </conditionalFormatting>
  <conditionalFormatting sqref="G61:L61">
    <cfRule type="expression" dxfId="17" priority="2">
      <formula>IF($G$57="",TRUE,"")</formula>
    </cfRule>
  </conditionalFormatting>
  <conditionalFormatting sqref="H19:H43">
    <cfRule type="expression" dxfId="16" priority="25" stopIfTrue="1">
      <formula>IF(H19="",TRUE,"")</formula>
    </cfRule>
  </conditionalFormatting>
  <conditionalFormatting sqref="I19:I43">
    <cfRule type="expression" dxfId="15" priority="24" stopIfTrue="1">
      <formula>IF(I19="",TRUE,"")</formula>
    </cfRule>
  </conditionalFormatting>
  <conditionalFormatting sqref="L9 L11 L13">
    <cfRule type="expression" dxfId="14" priority="31" stopIfTrue="1">
      <formula>IF(L9="",TRUE,"")</formula>
    </cfRule>
  </conditionalFormatting>
  <conditionalFormatting sqref="L15">
    <cfRule type="expression" dxfId="13" priority="26" stopIfTrue="1">
      <formula>IF(L15="",TRUE,"")</formula>
    </cfRule>
  </conditionalFormatting>
  <conditionalFormatting sqref="L19:M43">
    <cfRule type="expression" dxfId="12" priority="21" stopIfTrue="1">
      <formula>IF(L19="",TRUE,"")</formula>
    </cfRule>
  </conditionalFormatting>
  <conditionalFormatting sqref="O9 L9 Q9 S9">
    <cfRule type="duplicateValues" dxfId="11" priority="33" stopIfTrue="1"/>
  </conditionalFormatting>
  <conditionalFormatting sqref="O9 O11 O13">
    <cfRule type="expression" dxfId="10" priority="30" stopIfTrue="1">
      <formula>IF(O9="",TRUE,"")</formula>
    </cfRule>
  </conditionalFormatting>
  <conditionalFormatting sqref="O11 L11 Q11 S11">
    <cfRule type="duplicateValues" dxfId="9" priority="34" stopIfTrue="1"/>
  </conditionalFormatting>
  <conditionalFormatting sqref="O13 L13 Q13 S13">
    <cfRule type="duplicateValues" dxfId="8" priority="35" stopIfTrue="1"/>
  </conditionalFormatting>
  <conditionalFormatting sqref="P57:R57">
    <cfRule type="expression" dxfId="7" priority="7">
      <formula>IF($P$57="",TRUE,"")</formula>
    </cfRule>
  </conditionalFormatting>
  <conditionalFormatting sqref="P59:R59">
    <cfRule type="expression" dxfId="6" priority="4">
      <formula>IF($P$57="",TRUE,"")</formula>
    </cfRule>
  </conditionalFormatting>
  <conditionalFormatting sqref="P61:R61">
    <cfRule type="expression" dxfId="5" priority="1">
      <formula>IF($P$57="",TRUE,"")</formula>
    </cfRule>
  </conditionalFormatting>
  <conditionalFormatting sqref="Q9 Q11 Q13">
    <cfRule type="expression" dxfId="4" priority="29" stopIfTrue="1">
      <formula>IF(Q9="",TRUE,"")</formula>
    </cfRule>
  </conditionalFormatting>
  <conditionalFormatting sqref="Q19:Q43">
    <cfRule type="expression" dxfId="3" priority="17" stopIfTrue="1">
      <formula>IF(Q19="",TRUE,"")</formula>
    </cfRule>
  </conditionalFormatting>
  <conditionalFormatting sqref="S9 S11 S13">
    <cfRule type="expression" dxfId="2" priority="28" stopIfTrue="1">
      <formula>IF(S9="",TRUE,"")</formula>
    </cfRule>
  </conditionalFormatting>
  <conditionalFormatting sqref="S19:S43">
    <cfRule type="expression" dxfId="1" priority="16" stopIfTrue="1">
      <formula>IF(S19="",TRUE,"")</formula>
    </cfRule>
  </conditionalFormatting>
  <conditionalFormatting sqref="T19:T43">
    <cfRule type="expression" dxfId="0" priority="19" stopIfTrue="1">
      <formula>IF(T19="",TRUE,"")</formula>
    </cfRule>
  </conditionalFormatting>
  <dataValidations count="4">
    <dataValidation type="list" allowBlank="1" showInputMessage="1" showErrorMessage="1" sqref="H19:H43 S19:S43" xr:uid="{067C5731-B208-412F-84A4-A6A2CA7467AF}">
      <formula1>"　,GK,DF,MF,FW,DF/GK,MF/GK,FW/GK"</formula1>
    </dataValidation>
    <dataValidation type="list" allowBlank="1" showInputMessage="1" showErrorMessage="1" sqref="C47:D50 L46:N50" xr:uid="{6883DF61-74C3-47F5-82E5-68A468D0ED7D}">
      <formula1>"引率教員,外部コーチ"</formula1>
    </dataValidation>
    <dataValidation type="list" allowBlank="1" showInputMessage="1" showErrorMessage="1" sqref="I19:I43 T19:T43" xr:uid="{1DD1A08A-1C7C-4B92-97AE-1A4E4FE61C7C}">
      <formula1>"　,3,2,1"</formula1>
    </dataValidation>
    <dataValidation type="list" allowBlank="1" showInputMessage="1" showErrorMessage="1" sqref="O46:O50" xr:uid="{CF6D99C0-8725-4F24-8E35-2DAA69A4AEDF}">
      <formula1>"監督,引率教員,外部コーチ"</formula1>
    </dataValidation>
  </dataValidations>
  <printOptions horizontalCentered="1" verticalCentered="1"/>
  <pageMargins left="0.19685039370078741" right="0.23622047244094491" top="0.19685039370078741" bottom="0.19685039370078741" header="0.19685039370078741" footer="0.19685039370078741"/>
  <pageSetup paperSize="9" scale="87" orientation="portrait" horizontalDpi="4294967293"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b I B U + 2 F g 8 a l A A A A 9 Q A A A B I A H A B D b 2 5 m a W c v U G F j a 2 F n Z S 5 4 b W w g o h g A K K A U A A A A A A A A A A A A A A A A A A A A A A A A A A A A e 7 9 7 v 4 1 9 R W 6 O Q l l q U X F m f p 6 t k q G e g Z J C a l 5 y f k p m X r q t U m l J m q 6 F k r 2 d T U B i c n Z i e q o C U H F e s V V F c a a t U k Z J S Y G V v n 5 5 e b l e u b F e f l G 6 v p G B g a F + h K 9 P c H J G a m 6 i b m Z e c U l i X n K q E l x X C m F d S n Y 2 Y R D H 2 B n p W Z r q m Z k A n W S j D x O z 8 c 3 M Q 8 g b A e V A s k i C N s 6 l O S W l R a l 2 W Y m 6 X g E 2 + j C u j T 7 U C 3 Y A U E s D B B Q A A g A I A I 2 y A V 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s g F T K I p H u A 4 A A A A R A A A A E w A c A E Z v c m 1 1 b G F z L 1 N l Y 3 R p b 2 4 x L m 0 g o h g A K K A U A A A A A A A A A A A A A A A A A A A A A A A A A A A A K 0 5 N L s n M z 1 M I h t C G 1 g B Q S w E C L Q A U A A I A C A C N s g F T 7 Y W D x q U A A A D 1 A A A A E g A A A A A A A A A A A A A A A A A A A A A A Q 2 9 u Z m l n L 1 B h Y 2 t h Z 2 U u e G 1 s U E s B A i 0 A F A A C A A g A j b I B U w / K 6 a u k A A A A 6 Q A A A B M A A A A A A A A A A A A A A A A A 8 Q A A A F t D b 2 5 0 Z W 5 0 X 1 R 5 c G V z X S 5 4 b W x Q S w E C L Q A U A A I A C A C N s g F 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t j c 0 Y B p o U K e 4 3 h 8 J D Y t a w A A A A A C A A A A A A A Q Z g A A A A E A A C A A A A C k d 6 w 6 8 1 l c b G 8 j U b h u E K f b A W W 2 x E v N U Y P b F W q a G W i L 4 w A A A A A O g A A A A A I A A C A A A A C O J p r 4 z Q S N c W L t w z d V o k L 5 E W F M T I N 7 u E X l N 7 A q m 1 c Q s 1 A A A A D 5 2 2 + B A 0 n 9 D W x K r u s T / H b + T P n N g z x c X u u 0 y B w c w c Z V I 4 + L 9 0 A C x G V J F + f T d C Y s / j N Y a k u + s J / h 2 p E l E k 2 g 3 t a F w e 9 h X 0 k 1 W 3 w Q J h q Y 0 A u n 0 0 A A A A B R 1 y Q Y B S W L h i m g v o J 9 w 4 M o X J o g C 3 D s M H O S 7 u d Z Y a S k 6 r x e B Q 2 L 5 q 6 p i S t 1 g S t f l d k e w w 6 D c m w v 7 q k 8 8 z o B 2 I v Y < / D a t a M a s h u p > 
</file>

<file path=customXml/itemProps1.xml><?xml version="1.0" encoding="utf-8"?>
<ds:datastoreItem xmlns:ds="http://schemas.openxmlformats.org/officeDocument/2006/customXml" ds:itemID="{6C86A93F-4E91-467B-A224-557CFA87445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はじめに（必ずお読みください）</vt:lpstr>
      <vt:lpstr>KICK OFFデータ</vt:lpstr>
      <vt:lpstr>登録用紙</vt:lpstr>
      <vt:lpstr>メンバー表</vt:lpstr>
      <vt:lpstr>合同チーム記入例</vt:lpstr>
      <vt:lpstr>'はじめに（必ずお読みください）'!Print_Area</vt:lpstr>
      <vt:lpstr>メンバー表!Print_Area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T02</dc:creator>
  <cp:lastModifiedBy>久美子 蛭田</cp:lastModifiedBy>
  <cp:lastPrinted>2025-03-18T05:31:19Z</cp:lastPrinted>
  <dcterms:created xsi:type="dcterms:W3CDTF">2004-04-19T10:51:05Z</dcterms:created>
  <dcterms:modified xsi:type="dcterms:W3CDTF">2025-12-18T12:03:56Z</dcterms:modified>
</cp:coreProperties>
</file>