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defaultThemeVersion="124226"/>
  <mc:AlternateContent xmlns:mc="http://schemas.openxmlformats.org/markup-compatibility/2006">
    <mc:Choice Requires="x15">
      <x15ac:absPath xmlns:x15ac="http://schemas.microsoft.com/office/spreadsheetml/2010/11/ac" url="E:\DELL_PC_Data\My Documents\3KFA U-15 HP\jhschool\chusoutai\2024\"/>
    </mc:Choice>
  </mc:AlternateContent>
  <xr:revisionPtr revIDLastSave="0" documentId="8_{F7134804-AF5F-42D3-A25B-EEC861CE3F01}" xr6:coauthVersionLast="47" xr6:coauthVersionMax="47" xr10:uidLastSave="{00000000-0000-0000-0000-000000000000}"/>
  <bookViews>
    <workbookView xWindow="4155" yWindow="420" windowWidth="21600" windowHeight="15030" xr2:uid="{00000000-000D-0000-FFFF-FFFF00000000}"/>
  </bookViews>
  <sheets>
    <sheet name="はじめに（必ずお読みください）" sheetId="8" r:id="rId1"/>
    <sheet name="KICK OFFデータ" sheetId="9" r:id="rId2"/>
    <sheet name="登録用紙" sheetId="1" r:id="rId3"/>
    <sheet name="メンバー表" sheetId="4" r:id="rId4"/>
    <sheet name="合同チーム記入例" sheetId="7" r:id="rId5"/>
  </sheets>
  <definedNames>
    <definedName name="_xlnm._FilterDatabase" localSheetId="4" hidden="1">合同チーム記入例!$B$18:$I$43</definedName>
    <definedName name="_xlnm._FilterDatabase" localSheetId="2" hidden="1">登録用紙!$H$19:$T$43</definedName>
    <definedName name="_xlnm.Print_Area" localSheetId="0">'はじめに（必ずお読みください）'!$A$1:$J$48</definedName>
    <definedName name="_xlnm.Print_Area" localSheetId="3">メンバー表!$B$1:$V$44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3" i="4" l="1"/>
  <c r="R33" i="4"/>
  <c r="N33" i="4"/>
  <c r="H33" i="4"/>
  <c r="T32" i="4"/>
  <c r="R32" i="4"/>
  <c r="N32" i="4"/>
  <c r="H32" i="4"/>
  <c r="T31" i="4"/>
  <c r="R31" i="4"/>
  <c r="N31" i="4"/>
  <c r="H31" i="4"/>
  <c r="T30" i="4"/>
  <c r="R30" i="4"/>
  <c r="N30" i="4"/>
  <c r="H30" i="4"/>
  <c r="T29" i="4"/>
  <c r="R29" i="4"/>
  <c r="N29" i="4"/>
  <c r="H29" i="4"/>
  <c r="T28" i="4"/>
  <c r="R28" i="4"/>
  <c r="N28" i="4"/>
  <c r="H28" i="4"/>
  <c r="T27" i="4"/>
  <c r="R27" i="4"/>
  <c r="N27" i="4"/>
  <c r="H27" i="4"/>
  <c r="T26" i="4"/>
  <c r="R26" i="4"/>
  <c r="N26" i="4"/>
  <c r="H26" i="4"/>
  <c r="T25" i="4"/>
  <c r="R25" i="4"/>
  <c r="N25" i="4"/>
  <c r="H25" i="4"/>
  <c r="T24" i="4"/>
  <c r="R24" i="4"/>
  <c r="N24" i="4"/>
  <c r="H24" i="4"/>
  <c r="T23" i="4"/>
  <c r="R23" i="4"/>
  <c r="N23" i="4"/>
  <c r="H23" i="4"/>
  <c r="T22" i="4"/>
  <c r="R22" i="4"/>
  <c r="N22" i="4"/>
  <c r="H22" i="4"/>
  <c r="T21" i="4"/>
  <c r="R21" i="4"/>
  <c r="N21" i="4"/>
  <c r="H21" i="4"/>
  <c r="T20" i="4"/>
  <c r="R20" i="4"/>
  <c r="N20" i="4"/>
  <c r="H20" i="4"/>
  <c r="T19" i="4"/>
  <c r="R19" i="4"/>
  <c r="N19" i="4"/>
  <c r="H19" i="4"/>
  <c r="T18" i="4"/>
  <c r="R18" i="4"/>
  <c r="N18" i="4"/>
  <c r="H18" i="4"/>
  <c r="T17" i="4"/>
  <c r="R17" i="4"/>
  <c r="N17" i="4"/>
  <c r="H17" i="4"/>
  <c r="T16" i="4"/>
  <c r="R16" i="4"/>
  <c r="N16" i="4"/>
  <c r="H16" i="4"/>
  <c r="T15" i="4"/>
  <c r="R15" i="4"/>
  <c r="N15" i="4"/>
  <c r="H15" i="4"/>
  <c r="L20" i="1" l="1"/>
  <c r="T43" i="1"/>
  <c r="Q43" i="1"/>
  <c r="L43" i="1"/>
  <c r="T42" i="1"/>
  <c r="Q42" i="1"/>
  <c r="L42" i="1"/>
  <c r="T41" i="1"/>
  <c r="Q41" i="1"/>
  <c r="L41" i="1"/>
  <c r="T40" i="1"/>
  <c r="Q40" i="1"/>
  <c r="L40" i="1"/>
  <c r="T39" i="1"/>
  <c r="Q39" i="1"/>
  <c r="L39" i="1"/>
  <c r="T38" i="1"/>
  <c r="Q38" i="1"/>
  <c r="L38" i="1"/>
  <c r="T37" i="1"/>
  <c r="Q37" i="1"/>
  <c r="L37" i="1"/>
  <c r="T36" i="1"/>
  <c r="Q36" i="1"/>
  <c r="L36" i="1"/>
  <c r="T35" i="1"/>
  <c r="Q35" i="1"/>
  <c r="L35" i="1"/>
  <c r="T34" i="1"/>
  <c r="Q34" i="1"/>
  <c r="L34" i="1"/>
  <c r="T33" i="1"/>
  <c r="Q33" i="1"/>
  <c r="L33" i="1"/>
  <c r="T32" i="1"/>
  <c r="Q32" i="1"/>
  <c r="L32" i="1"/>
  <c r="T31" i="1"/>
  <c r="Q31" i="1"/>
  <c r="L31" i="1"/>
  <c r="T30" i="1"/>
  <c r="Q30" i="1"/>
  <c r="L30" i="1"/>
  <c r="T29" i="1"/>
  <c r="Q29" i="1"/>
  <c r="L29" i="1"/>
  <c r="T28" i="1"/>
  <c r="Q28" i="1"/>
  <c r="L28" i="1"/>
  <c r="T27" i="1"/>
  <c r="Q27" i="1"/>
  <c r="L27" i="1"/>
  <c r="T26" i="1"/>
  <c r="Q26" i="1"/>
  <c r="L26" i="1"/>
  <c r="T25" i="1"/>
  <c r="Q25" i="1"/>
  <c r="L25" i="1"/>
  <c r="T24" i="1"/>
  <c r="Q24" i="1"/>
  <c r="L24" i="1"/>
  <c r="T23" i="1"/>
  <c r="Q23" i="1"/>
  <c r="L23" i="1"/>
  <c r="T22" i="1"/>
  <c r="Q22" i="1"/>
  <c r="L22" i="1"/>
  <c r="T21" i="1"/>
  <c r="Q21" i="1"/>
  <c r="L21" i="1"/>
  <c r="T20" i="1"/>
  <c r="Q20" i="1"/>
  <c r="T19" i="1"/>
  <c r="Q19" i="1"/>
  <c r="L19" i="1"/>
  <c r="F20" i="1"/>
  <c r="I43" i="1"/>
  <c r="F43" i="1"/>
  <c r="C43" i="1"/>
  <c r="I42" i="1"/>
  <c r="F42" i="1"/>
  <c r="C42" i="1"/>
  <c r="I41" i="1"/>
  <c r="F41" i="1"/>
  <c r="C41" i="1"/>
  <c r="I40" i="1"/>
  <c r="F40" i="1"/>
  <c r="C40" i="1"/>
  <c r="I39" i="1"/>
  <c r="F39" i="1"/>
  <c r="C39" i="1"/>
  <c r="I38" i="1"/>
  <c r="F38" i="1"/>
  <c r="C38" i="1"/>
  <c r="I37" i="1"/>
  <c r="F37" i="1"/>
  <c r="C37" i="1"/>
  <c r="I36" i="1"/>
  <c r="F36" i="1"/>
  <c r="C36" i="1"/>
  <c r="I35" i="1"/>
  <c r="F35" i="1"/>
  <c r="C35" i="1"/>
  <c r="I34" i="1"/>
  <c r="F34" i="1"/>
  <c r="C34" i="1"/>
  <c r="I33" i="1"/>
  <c r="F33" i="1"/>
  <c r="C33" i="1"/>
  <c r="I32" i="1"/>
  <c r="F32" i="1"/>
  <c r="C32" i="1"/>
  <c r="I31" i="1"/>
  <c r="F31" i="1"/>
  <c r="C31" i="1"/>
  <c r="I30" i="1"/>
  <c r="F30" i="1"/>
  <c r="C30" i="1"/>
  <c r="I29" i="1"/>
  <c r="F29" i="1"/>
  <c r="C29" i="1"/>
  <c r="I28" i="1"/>
  <c r="F28" i="1"/>
  <c r="C28" i="1"/>
  <c r="I27" i="1"/>
  <c r="F27" i="1"/>
  <c r="C27" i="1"/>
  <c r="I26" i="1"/>
  <c r="F26" i="1"/>
  <c r="C26" i="1"/>
  <c r="I25" i="1"/>
  <c r="F25" i="1"/>
  <c r="C25" i="1"/>
  <c r="I24" i="1"/>
  <c r="F24" i="1"/>
  <c r="C24" i="1"/>
  <c r="I23" i="1"/>
  <c r="F23" i="1"/>
  <c r="C23" i="1"/>
  <c r="I22" i="1"/>
  <c r="F22" i="1"/>
  <c r="C22" i="1"/>
  <c r="I21" i="1"/>
  <c r="F21" i="1"/>
  <c r="C21" i="1"/>
  <c r="I20" i="1"/>
  <c r="C20" i="1"/>
  <c r="I19" i="1"/>
  <c r="F19" i="1"/>
  <c r="C19" i="1"/>
  <c r="D5" i="4"/>
  <c r="H14" i="4"/>
  <c r="S10" i="4" l="1"/>
  <c r="S8" i="4"/>
  <c r="S6" i="4"/>
  <c r="T14" i="4"/>
  <c r="R14" i="4"/>
  <c r="N14" i="4"/>
  <c r="M6" i="4"/>
  <c r="O6" i="4"/>
  <c r="Q6" i="4"/>
  <c r="M8" i="4"/>
  <c r="O8" i="4"/>
  <c r="Q8" i="4"/>
  <c r="M10" i="4"/>
  <c r="O10" i="4"/>
  <c r="Q10" i="4"/>
  <c r="D4" i="4"/>
  <c r="D6" i="4"/>
  <c r="D8" i="4"/>
  <c r="D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総合教育センター</author>
    <author>kenb1</author>
    <author>川崎市立学校</author>
  </authors>
  <commentList>
    <comment ref="D7" authorId="0" shapeId="0" xr:uid="{00000000-0006-0000-0000-000001000000}">
      <text>
        <r>
          <rPr>
            <b/>
            <sz val="9"/>
            <color indexed="81"/>
            <rFont val="ＭＳ Ｐゴシック"/>
            <family val="3"/>
            <charset val="128"/>
          </rPr>
          <t>例：藤沢市立第一中学校</t>
        </r>
      </text>
    </comment>
    <comment ref="D8" authorId="1" shapeId="0" xr:uid="{00000000-0006-0000-0000-000002000000}">
      <text>
        <r>
          <rPr>
            <b/>
            <sz val="9"/>
            <color indexed="81"/>
            <rFont val="MS P ゴシック"/>
            <family val="3"/>
            <charset val="128"/>
          </rPr>
          <t>JFAのチーム登録番号を入力してください。</t>
        </r>
      </text>
    </comment>
    <comment ref="L9" authorId="0" shapeId="0" xr:uid="{00000000-0006-0000-0000-000003000000}">
      <text>
        <r>
          <rPr>
            <b/>
            <sz val="9"/>
            <color indexed="81"/>
            <rFont val="ＭＳ Ｐゴシック"/>
            <family val="3"/>
            <charset val="128"/>
          </rPr>
          <t>必ず横一列が４色異色になるようにして下さい。
心配なときは各地区ブロック長や審判部に確認をしてください。</t>
        </r>
      </text>
    </comment>
    <comment ref="L15" authorId="0" shapeId="0" xr:uid="{00000000-0006-0000-0000-000004000000}">
      <text>
        <r>
          <rPr>
            <b/>
            <sz val="9"/>
            <color indexed="81"/>
            <rFont val="ＭＳ Ｐゴシック"/>
            <family val="3"/>
            <charset val="128"/>
          </rPr>
          <t>記入漏れ、記入ミスの無いようにお願いします。</t>
        </r>
        <r>
          <rPr>
            <b/>
            <sz val="9"/>
            <color indexed="81"/>
            <rFont val="HGS創英角ﾎﾟｯﾌﾟ体"/>
            <family val="3"/>
            <charset val="128"/>
          </rPr>
          <t>例年間違いがあり、メールが送れないことがあります。</t>
        </r>
      </text>
    </comment>
    <comment ref="B19" authorId="1" shapeId="0" xr:uid="{00000000-0006-0000-0000-000005000000}">
      <text>
        <r>
          <rPr>
            <b/>
            <sz val="9"/>
            <color indexed="81"/>
            <rFont val="MS P ゴシック"/>
            <family val="3"/>
            <charset val="128"/>
          </rPr>
          <t>背番号と一致する必要はありません。</t>
        </r>
      </text>
    </comment>
    <comment ref="F19" authorId="1" shapeId="0" xr:uid="{00000000-0006-0000-0000-000007000000}">
      <text>
        <r>
          <rPr>
            <b/>
            <sz val="9"/>
            <color indexed="81"/>
            <rFont val="MS P ゴシック"/>
            <family val="3"/>
            <charset val="128"/>
          </rPr>
          <t>JFAの選手登録番号を入力してください。</t>
        </r>
      </text>
    </comment>
    <comment ref="H19" authorId="0" shapeId="0" xr:uid="{00000000-0006-0000-0000-000008000000}">
      <text>
        <r>
          <rPr>
            <b/>
            <sz val="9"/>
            <color indexed="81"/>
            <rFont val="ＭＳ Ｐゴシック"/>
            <family val="3"/>
            <charset val="128"/>
          </rPr>
          <t xml:space="preserve">フィールドプレーヤーがＧＫになる場合は
「ＦＷ/ＧＫ」
のように入力してください。
</t>
        </r>
        <r>
          <rPr>
            <b/>
            <sz val="9"/>
            <color indexed="81"/>
            <rFont val="HGS創英角ﾎﾟｯﾌﾟ体"/>
            <family val="3"/>
            <charset val="128"/>
          </rPr>
          <t>㊟フィールド時と同じ背番号のユニフォームが必要です。</t>
        </r>
      </text>
    </comment>
    <comment ref="E46" authorId="2" shapeId="0" xr:uid="{00000000-0006-0000-0000-00000C000000}">
      <text>
        <r>
          <rPr>
            <b/>
            <sz val="9"/>
            <color indexed="81"/>
            <rFont val="MS P ゴシック"/>
            <family val="3"/>
            <charset val="128"/>
          </rPr>
          <t xml:space="preserve">・ベンチ入りするチーム役員は原則２名以上にしてください（退場者やけが人の対応のため）。
</t>
        </r>
        <r>
          <rPr>
            <b/>
            <sz val="9"/>
            <color indexed="81"/>
            <rFont val="HGP創英角ﾎﾟｯﾌﾟ体"/>
            <family val="3"/>
            <charset val="128"/>
          </rPr>
          <t>・「外部コーチ」はコーチ申請書を必要とする指導者です。教員は監督以外はすべて「引率教員」となります。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kenb1</author>
    <author>itteacher</author>
  </authors>
  <commentList>
    <comment ref="A14" authorId="0" shapeId="0" xr:uid="{00000000-0006-0000-0200-000001000000}">
      <text>
        <r>
          <rPr>
            <b/>
            <sz val="9"/>
            <color indexed="81"/>
            <rFont val="MS P ゴシック"/>
            <family val="3"/>
            <charset val="128"/>
          </rPr>
          <t>登録用紙の「Ｎo」を入力すると選手名、選手登録番号が
反映されます。</t>
        </r>
      </text>
    </comment>
    <comment ref="P41" authorId="0" shapeId="0" xr:uid="{00000000-0006-0000-0200-000003000000}">
      <text>
        <r>
          <rPr>
            <b/>
            <sz val="9"/>
            <color indexed="81"/>
            <rFont val="MS P ゴシック"/>
            <family val="3"/>
            <charset val="128"/>
          </rPr>
          <t>○は必ず手書きをしてください。</t>
        </r>
      </text>
    </comment>
    <comment ref="R41" authorId="1" shapeId="0" xr:uid="{00000000-0006-0000-0200-000004000000}">
      <text>
        <r>
          <rPr>
            <b/>
            <sz val="9"/>
            <color indexed="81"/>
            <rFont val="ＭＳ Ｐゴシック"/>
            <family val="3"/>
            <charset val="128"/>
          </rPr>
          <t>　ベンチ入りできるのは、監督・引率教諭・ベンチ入り承認を受けたコーチのいずれかで、</t>
        </r>
        <r>
          <rPr>
            <b/>
            <sz val="9"/>
            <color indexed="81"/>
            <rFont val="HGS創英角ﾎﾟｯﾌﾟ体"/>
            <family val="3"/>
            <charset val="128"/>
          </rPr>
          <t>最大４名まで</t>
        </r>
        <r>
          <rPr>
            <b/>
            <sz val="9"/>
            <color indexed="81"/>
            <rFont val="ＭＳ Ｐゴシック"/>
            <family val="3"/>
            <charset val="128"/>
          </rPr>
          <t>可能です。原則２名以上ベンチ入りしてください（退場者やけが人の対応のため）。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総合教育センター</author>
    <author>kenb1</author>
    <author>川崎市立学校</author>
    <author>owner</author>
  </authors>
  <commentList>
    <comment ref="D7" authorId="0" shapeId="0" xr:uid="{8B4EC1CB-BD05-42D5-8FDB-FE59EE817B87}">
      <text>
        <r>
          <rPr>
            <b/>
            <sz val="9"/>
            <color indexed="81"/>
            <rFont val="ＭＳ Ｐゴシック"/>
            <family val="3"/>
            <charset val="128"/>
          </rPr>
          <t>併記する。</t>
        </r>
      </text>
    </comment>
    <comment ref="D8" authorId="1" shapeId="0" xr:uid="{04A46C5E-E2D1-4D41-92D6-EE617C8D7492}">
      <text>
        <r>
          <rPr>
            <b/>
            <sz val="9"/>
            <color indexed="81"/>
            <rFont val="MS P ゴシック"/>
            <family val="3"/>
            <charset val="128"/>
          </rPr>
          <t xml:space="preserve">JFAのチーム登録番号を学校名同様併記してください。
</t>
        </r>
      </text>
    </comment>
    <comment ref="D9" authorId="2" shapeId="0" xr:uid="{91AEDDF2-F335-478D-925A-C63E2F12862B}">
      <text>
        <r>
          <rPr>
            <b/>
            <sz val="9"/>
            <color indexed="81"/>
            <rFont val="MS P ゴシック"/>
            <family val="3"/>
            <charset val="128"/>
          </rPr>
          <t>監督者名と学校名を明記。</t>
        </r>
      </text>
    </comment>
    <comment ref="L9" authorId="0" shapeId="0" xr:uid="{0F9175D0-ED8E-4622-A5F9-DCF0003492F6}">
      <text>
        <r>
          <rPr>
            <b/>
            <sz val="9"/>
            <color indexed="81"/>
            <rFont val="ＭＳ Ｐゴシック"/>
            <family val="3"/>
            <charset val="128"/>
          </rPr>
          <t>必ず横一列が４色異色になるようにして下さい。
心配なときは各地区ブロック長や審判部に確認をしてください。</t>
        </r>
      </text>
    </comment>
    <comment ref="L15" authorId="0" shapeId="0" xr:uid="{E98184A1-CFDB-4F9E-A6EB-A28D142FD578}">
      <text>
        <r>
          <rPr>
            <b/>
            <sz val="9"/>
            <color indexed="81"/>
            <rFont val="ＭＳ Ｐゴシック"/>
            <family val="3"/>
            <charset val="128"/>
          </rPr>
          <t>記入漏れの無いようにお願いします</t>
        </r>
      </text>
    </comment>
    <comment ref="B19" authorId="1" shapeId="0" xr:uid="{9F68AC2A-F4C1-408A-AD49-B9BA620A6C83}">
      <text>
        <r>
          <rPr>
            <b/>
            <sz val="9"/>
            <color indexed="81"/>
            <rFont val="MS P ゴシック"/>
            <family val="3"/>
            <charset val="128"/>
          </rPr>
          <t>背番号と一致する必要はありません。</t>
        </r>
      </text>
    </comment>
    <comment ref="C19" authorId="0" shapeId="0" xr:uid="{944E6BAC-A04E-4955-806D-958F7BB4F448}">
      <text>
        <r>
          <rPr>
            <b/>
            <sz val="9"/>
            <color indexed="81"/>
            <rFont val="ＭＳ Ｐゴシック"/>
            <family val="3"/>
            <charset val="128"/>
          </rPr>
          <t>入力の必要がないセルには「スペース」を入力してください。</t>
        </r>
      </text>
    </comment>
    <comment ref="F19" authorId="1" shapeId="0" xr:uid="{DBD98638-2C7D-4599-874E-9367074940B8}">
      <text>
        <r>
          <rPr>
            <b/>
            <sz val="9"/>
            <color indexed="81"/>
            <rFont val="MS P ゴシック"/>
            <family val="3"/>
            <charset val="128"/>
          </rPr>
          <t>JFAの選手登録番号を入力してください。</t>
        </r>
      </text>
    </comment>
    <comment ref="H19" authorId="0" shapeId="0" xr:uid="{85E45541-F2D5-4676-B2EE-C8118EB3C400}">
      <text>
        <r>
          <rPr>
            <b/>
            <sz val="9"/>
            <color indexed="81"/>
            <rFont val="ＭＳ Ｐゴシック"/>
            <family val="3"/>
            <charset val="128"/>
          </rPr>
          <t>フィールドプレーヤーがＧＫになる場合は
「ＦＷ/ＧＫ」
のように入力してください。
㊟フィールド時と同じ背番号のユニフォームが必要です。
入力の必要がない場合は「スペース」（一番上）を入力してください。</t>
        </r>
      </text>
    </comment>
    <comment ref="I19" authorId="0" shapeId="0" xr:uid="{569CBB07-9B10-4051-8F6C-C71DC89A963F}">
      <text>
        <r>
          <rPr>
            <b/>
            <sz val="9"/>
            <color indexed="81"/>
            <rFont val="ＭＳ Ｐゴシック"/>
            <family val="3"/>
            <charset val="128"/>
          </rPr>
          <t>入力の必要がないセルには「空白」（一番上）を選択してください。</t>
        </r>
      </text>
    </comment>
    <comment ref="L19" authorId="0" shapeId="0" xr:uid="{28C4B076-8494-4F47-8FFA-1B3D1F54C0D6}">
      <text>
        <r>
          <rPr>
            <b/>
            <sz val="9"/>
            <color indexed="81"/>
            <rFont val="ＭＳ Ｐゴシック"/>
            <family val="3"/>
            <charset val="128"/>
          </rPr>
          <t>入力の必要がないセルには「スペース」を入力してください。</t>
        </r>
        <r>
          <rPr>
            <sz val="9"/>
            <color indexed="81"/>
            <rFont val="ＭＳ Ｐゴシック"/>
            <family val="3"/>
            <charset val="128"/>
          </rPr>
          <t xml:space="preserve">
</t>
        </r>
      </text>
    </comment>
    <comment ref="C20" authorId="2" shapeId="0" xr:uid="{CF9BF626-A510-4C63-BD86-8684F2FC685E}">
      <text>
        <r>
          <rPr>
            <b/>
            <sz val="9"/>
            <color indexed="81"/>
            <rFont val="MS P ゴシック"/>
            <family val="3"/>
            <charset val="128"/>
          </rPr>
          <t>選手名の後ろに所属校名を併記してください。</t>
        </r>
      </text>
    </comment>
    <comment ref="E46" authorId="2" shapeId="0" xr:uid="{0DE023FD-82EE-413C-BA4C-CB27BA647188}">
      <text>
        <r>
          <rPr>
            <b/>
            <sz val="9"/>
            <color indexed="81"/>
            <rFont val="MS P ゴシック"/>
            <family val="3"/>
            <charset val="128"/>
          </rPr>
          <t xml:space="preserve">・ベンチ入りするチーム役員は原則２名以上にしてください（退場者やけが人の対応のため）。
</t>
        </r>
        <r>
          <rPr>
            <b/>
            <sz val="9"/>
            <color indexed="81"/>
            <rFont val="HGP創英角ﾎﾟｯﾌﾟ体"/>
            <family val="3"/>
            <charset val="128"/>
          </rPr>
          <t>・「外部コーチ」はコーチ申請書を必要とする指導者です。教員は監督以外はすべて「引率教員」となります。</t>
        </r>
      </text>
    </comment>
    <comment ref="P57" authorId="3" shapeId="0" xr:uid="{9CF58C64-B4EF-441D-B628-EADE9ABAD6FB}">
      <text>
        <r>
          <rPr>
            <b/>
            <sz val="9"/>
            <color indexed="81"/>
            <rFont val="MS P ゴシック"/>
            <family val="3"/>
            <charset val="128"/>
          </rPr>
          <t>校長名を増やしてください。それぞれの職印が必要です。</t>
        </r>
        <r>
          <rPr>
            <sz val="9"/>
            <color indexed="81"/>
            <rFont val="MS P ゴシック"/>
            <family val="3"/>
            <charset val="128"/>
          </rPr>
          <t xml:space="preserve">
</t>
        </r>
      </text>
    </comment>
  </commentList>
</comments>
</file>

<file path=xl/sharedStrings.xml><?xml version="1.0" encoding="utf-8"?>
<sst xmlns="http://schemas.openxmlformats.org/spreadsheetml/2006/main" count="401" uniqueCount="125">
  <si>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</si>
  <si>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</si>
  <si>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</si>
  <si>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</si>
  <si>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</si>
  <si>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</si>
  <si>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</si>
  <si>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ユニフォームの色</t>
    <rPh sb="7" eb="8">
      <t>イロ</t>
    </rPh>
    <phoneticPr fontId="1"/>
  </si>
  <si>
    <t>選　手　氏　名（フリガナ）</t>
    <rPh sb="0" eb="1">
      <t>セン</t>
    </rPh>
    <rPh sb="2" eb="3">
      <t>テ</t>
    </rPh>
    <rPh sb="4" eb="5">
      <t>シ</t>
    </rPh>
    <rPh sb="6" eb="7">
      <t>メイ</t>
    </rPh>
    <phoneticPr fontId="1"/>
  </si>
  <si>
    <t>学年</t>
    <rPh sb="0" eb="2">
      <t>ガクネン</t>
    </rPh>
    <phoneticPr fontId="1"/>
  </si>
  <si>
    <t xml:space="preserve">   チームスタッフ氏名</t>
    <rPh sb="10" eb="12">
      <t>シメイ</t>
    </rPh>
    <phoneticPr fontId="1"/>
  </si>
  <si>
    <t>位置</t>
    <rPh sb="0" eb="2">
      <t>イチ</t>
    </rPh>
    <phoneticPr fontId="1"/>
  </si>
  <si>
    <t>副</t>
    <rPh sb="0" eb="1">
      <t>フク</t>
    </rPh>
    <phoneticPr fontId="1"/>
  </si>
  <si>
    <t>役職</t>
    <rPh sb="0" eb="2">
      <t>ヤクショク</t>
    </rPh>
    <phoneticPr fontId="1"/>
  </si>
  <si>
    <t>大 会 名</t>
  </si>
  <si>
    <t xml:space="preserve"> ＴＥＬ</t>
  </si>
  <si>
    <t xml:space="preserve"> ＦＡＸ</t>
  </si>
  <si>
    <t>チーム名</t>
    <phoneticPr fontId="1"/>
  </si>
  <si>
    <t>正</t>
    <phoneticPr fontId="1"/>
  </si>
  <si>
    <t>副　</t>
    <phoneticPr fontId="1"/>
  </si>
  <si>
    <t>正　</t>
    <phoneticPr fontId="1"/>
  </si>
  <si>
    <t>フィールド プレｰヤｰ</t>
    <phoneticPr fontId="1"/>
  </si>
  <si>
    <t>監督</t>
    <rPh sb="0" eb="2">
      <t>カントク</t>
    </rPh>
    <phoneticPr fontId="1"/>
  </si>
  <si>
    <t>No.</t>
    <phoneticPr fontId="1"/>
  </si>
  <si>
    <t>日</t>
    <rPh sb="0" eb="1">
      <t>ニチ</t>
    </rPh>
    <phoneticPr fontId="1"/>
  </si>
  <si>
    <t>緊急時の
連絡先</t>
    <rPh sb="0" eb="3">
      <t>キンキュウジ</t>
    </rPh>
    <rPh sb="5" eb="8">
      <t>レンラクサキ</t>
    </rPh>
    <phoneticPr fontId="1"/>
  </si>
  <si>
    <t>TEL①</t>
    <phoneticPr fontId="1"/>
  </si>
  <si>
    <t>TEL②</t>
    <phoneticPr fontId="1"/>
  </si>
  <si>
    <t>メール①</t>
    <phoneticPr fontId="1"/>
  </si>
  <si>
    <t>メール②</t>
    <phoneticPr fontId="1"/>
  </si>
  <si>
    <t>悪天候時の中止連絡などに使うため、早朝でも連絡のつく連絡先をご記入ください。</t>
    <rPh sb="0" eb="3">
      <t>アクテンコウ</t>
    </rPh>
    <rPh sb="3" eb="4">
      <t>ジ</t>
    </rPh>
    <rPh sb="5" eb="7">
      <t>チュウシ</t>
    </rPh>
    <rPh sb="7" eb="9">
      <t>レンラク</t>
    </rPh>
    <rPh sb="12" eb="13">
      <t>ツカ</t>
    </rPh>
    <rPh sb="17" eb="19">
      <t>ソウチョウ</t>
    </rPh>
    <rPh sb="21" eb="23">
      <t>レンラク</t>
    </rPh>
    <rPh sb="26" eb="29">
      <t>レンラクサキ</t>
    </rPh>
    <rPh sb="31" eb="33">
      <t>キニュウ</t>
    </rPh>
    <phoneticPr fontId="1"/>
  </si>
  <si>
    <t>JFA登録番号</t>
    <phoneticPr fontId="1"/>
  </si>
  <si>
    <t>JFA選手登録番号</t>
    <rPh sb="3" eb="5">
      <t>センシュ</t>
    </rPh>
    <rPh sb="5" eb="7">
      <t>トウロク</t>
    </rPh>
    <rPh sb="7" eb="9">
      <t>バンゴウ</t>
    </rPh>
    <phoneticPr fontId="1"/>
  </si>
  <si>
    <t>メンバー表</t>
    <rPh sb="4" eb="5">
      <t>ヒョウ</t>
    </rPh>
    <phoneticPr fontId="1"/>
  </si>
  <si>
    <t>大会名</t>
    <phoneticPr fontId="1"/>
  </si>
  <si>
    <t>ユニフォーム
の色</t>
    <rPh sb="8" eb="9">
      <t>イロ</t>
    </rPh>
    <phoneticPr fontId="1"/>
  </si>
  <si>
    <t>フィールドプレｰヤｰ</t>
  </si>
  <si>
    <t>日　　時</t>
    <rPh sb="0" eb="1">
      <t>ヒ</t>
    </rPh>
    <rPh sb="3" eb="4">
      <t>ジ</t>
    </rPh>
    <phoneticPr fontId="1"/>
  </si>
  <si>
    <t>JFA登録番号</t>
    <rPh sb="3" eb="5">
      <t>トウロク</t>
    </rPh>
    <rPh sb="5" eb="7">
      <t>バンゴウ</t>
    </rPh>
    <phoneticPr fontId="1"/>
  </si>
  <si>
    <t>副</t>
    <phoneticPr fontId="1"/>
  </si>
  <si>
    <t>監督名</t>
    <phoneticPr fontId="1"/>
  </si>
  <si>
    <t>ＴＥＬ</t>
    <phoneticPr fontId="1"/>
  </si>
  <si>
    <t>対戦相手</t>
    <rPh sb="0" eb="2">
      <t>タイセン</t>
    </rPh>
    <rPh sb="2" eb="4">
      <t>アイテ</t>
    </rPh>
    <phoneticPr fontId="1"/>
  </si>
  <si>
    <t>ＦＡＸ</t>
    <phoneticPr fontId="1"/>
  </si>
  <si>
    <t>背番号</t>
    <rPh sb="0" eb="3">
      <t>セバンゴウ</t>
    </rPh>
    <phoneticPr fontId="1"/>
  </si>
  <si>
    <t>選　手　氏　名（フリガナ）</t>
  </si>
  <si>
    <t>ＪＦＡ選手登録番号</t>
    <rPh sb="3" eb="9">
      <t>センシュトウロクバンゴウ</t>
    </rPh>
    <phoneticPr fontId="1"/>
  </si>
  <si>
    <t>位置</t>
  </si>
  <si>
    <t>学年</t>
  </si>
  <si>
    <t>備考</t>
    <rPh sb="0" eb="2">
      <t>ビコウ</t>
    </rPh>
    <phoneticPr fontId="1"/>
  </si>
  <si>
    <t>　役　職</t>
    <rPh sb="1" eb="2">
      <t>エキ</t>
    </rPh>
    <rPh sb="3" eb="4">
      <t>ショク</t>
    </rPh>
    <phoneticPr fontId="1"/>
  </si>
  <si>
    <t>ベンチ入り</t>
    <rPh sb="3" eb="4">
      <t>イ</t>
    </rPh>
    <phoneticPr fontId="1"/>
  </si>
  <si>
    <t>チームスタッフ氏名</t>
    <rPh sb="7" eb="9">
      <t>シメイ</t>
    </rPh>
    <phoneticPr fontId="1"/>
  </si>
  <si>
    <t>監　督</t>
    <rPh sb="0" eb="1">
      <t>ラン</t>
    </rPh>
    <rPh sb="2" eb="3">
      <t>ヨシ</t>
    </rPh>
    <phoneticPr fontId="1"/>
  </si>
  <si>
    <t>【注意】</t>
    <rPh sb="1" eb="3">
      <t>チュウイ</t>
    </rPh>
    <phoneticPr fontId="1"/>
  </si>
  <si>
    <t>役職の欄には監督・引率教員・外部コーチのいずれかを記入してください。</t>
    <rPh sb="0" eb="2">
      <t>ヤクショク</t>
    </rPh>
    <rPh sb="3" eb="4">
      <t>ラン</t>
    </rPh>
    <rPh sb="6" eb="8">
      <t>カントク</t>
    </rPh>
    <rPh sb="9" eb="11">
      <t>インソツ</t>
    </rPh>
    <rPh sb="11" eb="13">
      <t>キョウイン</t>
    </rPh>
    <rPh sb="14" eb="16">
      <t>ガイブ</t>
    </rPh>
    <rPh sb="25" eb="27">
      <t>キニュウ</t>
    </rPh>
    <phoneticPr fontId="1"/>
  </si>
  <si>
    <t xml:space="preserve">                                  </t>
    <phoneticPr fontId="1"/>
  </si>
  <si>
    <t xml:space="preserve">                                               </t>
    <phoneticPr fontId="1"/>
  </si>
  <si>
    <t>１０３８１０１・０４６０７３０</t>
    <phoneticPr fontId="1"/>
  </si>
  <si>
    <t>交代</t>
    <rPh sb="0" eb="2">
      <t>コウタイ</t>
    </rPh>
    <phoneticPr fontId="1"/>
  </si>
  <si>
    <t>出場校各位</t>
    <rPh sb="0" eb="2">
      <t>シュツジョウ</t>
    </rPh>
    <rPh sb="2" eb="3">
      <t>コウ</t>
    </rPh>
    <rPh sb="3" eb="5">
      <t>カクイ</t>
    </rPh>
    <phoneticPr fontId="1"/>
  </si>
  <si>
    <t>色付きのセルは入力が必須です（ＪＦＡのチーム・個人登録番号を含む）。</t>
    <rPh sb="0" eb="2">
      <t>イロツ</t>
    </rPh>
    <rPh sb="7" eb="9">
      <t>ニュウリョク</t>
    </rPh>
    <rPh sb="10" eb="12">
      <t>ヒッス</t>
    </rPh>
    <rPh sb="23" eb="25">
      <t>コジン</t>
    </rPh>
    <rPh sb="25" eb="27">
      <t>トウロク</t>
    </rPh>
    <rPh sb="27" eb="29">
      <t>バンゴウ</t>
    </rPh>
    <rPh sb="30" eb="31">
      <t>フク</t>
    </rPh>
    <phoneticPr fontId="1"/>
  </si>
  <si>
    <t>合同チームで参加する場合、必ず各ブロック長と相談・確認のうえ中体連のルールに則って出場してください。</t>
    <rPh sb="0" eb="2">
      <t>ゴウドウ</t>
    </rPh>
    <rPh sb="6" eb="8">
      <t>サンカ</t>
    </rPh>
    <rPh sb="10" eb="12">
      <t>バアイ</t>
    </rPh>
    <rPh sb="13" eb="14">
      <t>カナラ</t>
    </rPh>
    <rPh sb="15" eb="16">
      <t>カク</t>
    </rPh>
    <rPh sb="20" eb="21">
      <t>チョウ</t>
    </rPh>
    <rPh sb="22" eb="24">
      <t>ソウダン</t>
    </rPh>
    <rPh sb="25" eb="27">
      <t>カクニン</t>
    </rPh>
    <phoneticPr fontId="1"/>
  </si>
  <si>
    <t>＊件名を　【地区名　順位　校名】にしてください。</t>
    <rPh sb="1" eb="3">
      <t>ケンメイ</t>
    </rPh>
    <rPh sb="6" eb="9">
      <t>チクメイ</t>
    </rPh>
    <rPh sb="10" eb="12">
      <t>ジュンイ</t>
    </rPh>
    <rPh sb="13" eb="15">
      <t>コウメイ</t>
    </rPh>
    <phoneticPr fontId="1"/>
  </si>
  <si>
    <t>画面左下のシートより、【登録用紙】をクリックし、必要事項を入力してください。</t>
    <rPh sb="0" eb="2">
      <t>ガメン</t>
    </rPh>
    <rPh sb="2" eb="4">
      <t>ヒダリシタ</t>
    </rPh>
    <rPh sb="12" eb="14">
      <t>トウロク</t>
    </rPh>
    <rPh sb="14" eb="16">
      <t>ヨウシ</t>
    </rPh>
    <rPh sb="24" eb="26">
      <t>ヒツヨウ</t>
    </rPh>
    <rPh sb="26" eb="28">
      <t>ジコウ</t>
    </rPh>
    <rPh sb="29" eb="31">
      <t>ニュウリョク</t>
    </rPh>
    <phoneticPr fontId="1"/>
  </si>
  <si>
    <t>合同チームにつきましては、「合同チーム記入例」を参考に登録用紙を作成してください。</t>
    <rPh sb="0" eb="2">
      <t>ゴウドウ</t>
    </rPh>
    <rPh sb="14" eb="16">
      <t>ゴウドウ</t>
    </rPh>
    <rPh sb="19" eb="21">
      <t>キニュウ</t>
    </rPh>
    <rPh sb="21" eb="22">
      <t>レイ</t>
    </rPh>
    <rPh sb="24" eb="26">
      <t>サンコウ</t>
    </rPh>
    <phoneticPr fontId="1"/>
  </si>
  <si>
    <r>
      <rPr>
        <u val="double"/>
        <sz val="11"/>
        <color rgb="FFFF0000"/>
        <rFont val="HGS明朝E"/>
        <family val="1"/>
        <charset val="128"/>
      </rPr>
      <t>この職印を押した登録用紙から、試合ごとに20名の出場が可能です。(メンバー表のシートをご使用ください)</t>
    </r>
    <r>
      <rPr>
        <sz val="11"/>
        <color rgb="FFFF0000"/>
        <rFont val="HGS明朝E"/>
        <family val="1"/>
        <charset val="128"/>
      </rPr>
      <t xml:space="preserve">
</t>
    </r>
    <r>
      <rPr>
        <sz val="11"/>
        <rFont val="HGS明朝E"/>
        <family val="1"/>
        <charset val="128"/>
      </rPr>
      <t>試合ごとにベンチ入りする選手２０名のみ背番号を記入しスターティングメンバーの背番号に○をつけてから本部に提出してください。</t>
    </r>
    <r>
      <rPr>
        <sz val="11"/>
        <color rgb="FFFF0000"/>
        <rFont val="HGS明朝E"/>
        <family val="1"/>
        <charset val="128"/>
      </rPr>
      <t xml:space="preserve">
</t>
    </r>
    <r>
      <rPr>
        <sz val="11"/>
        <rFont val="HGS明朝E"/>
        <family val="1"/>
        <charset val="128"/>
      </rPr>
      <t>試合ごとに背番号は変更できますが、</t>
    </r>
    <r>
      <rPr>
        <sz val="11"/>
        <color rgb="FFFF0000"/>
        <rFont val="HGS明朝E"/>
        <family val="1"/>
        <charset val="128"/>
      </rPr>
      <t>マッチコーディネーションで本部に提出後は変更できません。</t>
    </r>
    <rPh sb="2" eb="4">
      <t>ショクイン</t>
    </rPh>
    <rPh sb="5" eb="6">
      <t>オ</t>
    </rPh>
    <rPh sb="8" eb="10">
      <t>トウロク</t>
    </rPh>
    <rPh sb="10" eb="12">
      <t>ヨウシ</t>
    </rPh>
    <rPh sb="15" eb="17">
      <t>シアイ</t>
    </rPh>
    <rPh sb="22" eb="23">
      <t>メイ</t>
    </rPh>
    <rPh sb="24" eb="26">
      <t>シュツジョウ</t>
    </rPh>
    <rPh sb="27" eb="29">
      <t>カノウ</t>
    </rPh>
    <rPh sb="37" eb="38">
      <t>ヒョウ</t>
    </rPh>
    <rPh sb="44" eb="46">
      <t>シヨウ</t>
    </rPh>
    <phoneticPr fontId="1"/>
  </si>
  <si>
    <t>はじめに、この頁をよくお読みの上、【登録用紙】を作成してください。</t>
    <rPh sb="7" eb="8">
      <t>ページ</t>
    </rPh>
    <rPh sb="12" eb="13">
      <t>ヨ</t>
    </rPh>
    <rPh sb="15" eb="16">
      <t>ウエ</t>
    </rPh>
    <rPh sb="18" eb="20">
      <t>トウロク</t>
    </rPh>
    <rPh sb="20" eb="22">
      <t>ヨウシ</t>
    </rPh>
    <rPh sb="24" eb="26">
      <t>サクセイ</t>
    </rPh>
    <phoneticPr fontId="1"/>
  </si>
  <si>
    <t>男子</t>
  </si>
  <si>
    <t>日本</t>
  </si>
  <si>
    <t>アマ</t>
  </si>
  <si>
    <t>-</t>
  </si>
  <si>
    <t>選手登録番号</t>
    <rPh sb="0" eb="2">
      <t>センシュ</t>
    </rPh>
    <rPh sb="2" eb="4">
      <t>トウロク</t>
    </rPh>
    <rPh sb="4" eb="6">
      <t>バンゴウ</t>
    </rPh>
    <phoneticPr fontId="1"/>
  </si>
  <si>
    <t>JFA　ID</t>
    <phoneticPr fontId="1"/>
  </si>
  <si>
    <t>氏名</t>
    <rPh sb="0" eb="2">
      <t>シメイ</t>
    </rPh>
    <phoneticPr fontId="1"/>
  </si>
  <si>
    <t>フリガナ</t>
    <phoneticPr fontId="1"/>
  </si>
  <si>
    <t>生年月日</t>
    <rPh sb="0" eb="2">
      <t>セイネン</t>
    </rPh>
    <rPh sb="2" eb="4">
      <t>ガッピ</t>
    </rPh>
    <phoneticPr fontId="1"/>
  </si>
  <si>
    <t>男女区分</t>
    <rPh sb="0" eb="2">
      <t>ダンジョ</t>
    </rPh>
    <rPh sb="2" eb="4">
      <t>クブン</t>
    </rPh>
    <phoneticPr fontId="1"/>
  </si>
  <si>
    <t>国籍区分</t>
    <rPh sb="0" eb="2">
      <t>コクセキ</t>
    </rPh>
    <rPh sb="2" eb="4">
      <t>クブン</t>
    </rPh>
    <phoneticPr fontId="1"/>
  </si>
  <si>
    <t>登録区分</t>
    <rPh sb="0" eb="2">
      <t>トウロク</t>
    </rPh>
    <rPh sb="2" eb="4">
      <t>クブン</t>
    </rPh>
    <phoneticPr fontId="1"/>
  </si>
  <si>
    <t>書類</t>
    <rPh sb="0" eb="2">
      <t>ショルイ</t>
    </rPh>
    <phoneticPr fontId="1"/>
  </si>
  <si>
    <t>並べ替え</t>
    <rPh sb="0" eb="1">
      <t>ナラ</t>
    </rPh>
    <rPh sb="2" eb="3">
      <t>カ</t>
    </rPh>
    <phoneticPr fontId="1"/>
  </si>
  <si>
    <t>　　　　例【横浜　A３位　横浜市立○○中学校】</t>
    <rPh sb="4" eb="5">
      <t>レイ</t>
    </rPh>
    <rPh sb="6" eb="8">
      <t>ヨコハマ</t>
    </rPh>
    <rPh sb="11" eb="12">
      <t>イ</t>
    </rPh>
    <rPh sb="13" eb="15">
      <t>ヨコハマ</t>
    </rPh>
    <rPh sb="15" eb="17">
      <t>シリツ</t>
    </rPh>
    <rPh sb="19" eb="22">
      <t>チュウガッコウ</t>
    </rPh>
    <phoneticPr fontId="1"/>
  </si>
  <si>
    <t>作成したデータ・書類をご提出ください。</t>
    <rPh sb="0" eb="2">
      <t>サクセイ</t>
    </rPh>
    <rPh sb="8" eb="10">
      <t>ショルイ</t>
    </rPh>
    <rPh sb="12" eb="14">
      <t>テイシュツ</t>
    </rPh>
    <phoneticPr fontId="1"/>
  </si>
  <si>
    <t>登録用紙(Excel　職印なし)</t>
  </si>
  <si>
    <t>KICK OFFのデータから貼り付けることも可能です。</t>
    <rPh sb="14" eb="15">
      <t>ハ</t>
    </rPh>
    <rPh sb="16" eb="17">
      <t>ツ</t>
    </rPh>
    <rPh sb="22" eb="24">
      <t>カノウ</t>
    </rPh>
    <phoneticPr fontId="1"/>
  </si>
  <si>
    <t>詳細は黄色のタブ【KICK OFFデータ】をご覧ください。</t>
    <rPh sb="3" eb="5">
      <t>キイロ</t>
    </rPh>
    <rPh sb="23" eb="24">
      <t>ラン</t>
    </rPh>
    <phoneticPr fontId="1"/>
  </si>
  <si>
    <t xml:space="preserve">　　①  「位置」には、ＧＫ，ＤＦ，ＭＦ，ＦＷ  の略称を必ずつけて下さい。
　　②  スターティングメンバーは背番号を○で囲み、ベンチ入りスタッフは
　　　　「ベンチ入り」の欄に ○ をつけてください。
　　③  マッチコーディネーションミーティング時に、本部へ３部提出
　　　　　準決勝以降は４部提出して下さい。         
　　④  監督・コーチ・引率教員は最大４名までベンチ入りすることができます。                                                            </t>
    <rPh sb="134" eb="136">
      <t>テイシュツ</t>
    </rPh>
    <rPh sb="180" eb="182">
      <t>インソツ</t>
    </rPh>
    <rPh sb="182" eb="184">
      <t>キョウイン</t>
    </rPh>
    <phoneticPr fontId="1"/>
  </si>
  <si>
    <t>この度は、県総体ご出場、おめでとうございます。</t>
    <rPh sb="2" eb="3">
      <t>タビ</t>
    </rPh>
    <rPh sb="5" eb="6">
      <t>ケン</t>
    </rPh>
    <rPh sb="6" eb="8">
      <t>ソウタイ</t>
    </rPh>
    <rPh sb="9" eb="11">
      <t>シュツジョウ</t>
    </rPh>
    <phoneticPr fontId="1"/>
  </si>
  <si>
    <r>
      <t>プライバシーに配慮を要する選手がいましたら、</t>
    </r>
    <r>
      <rPr>
        <sz val="11"/>
        <color rgb="FFFF0000"/>
        <rFont val="HGS明朝E"/>
        <family val="1"/>
        <charset val="128"/>
      </rPr>
      <t>名前あり、なしのシート両方作成してください。</t>
    </r>
    <rPh sb="7" eb="9">
      <t>ハイリョ</t>
    </rPh>
    <rPh sb="10" eb="11">
      <t>ヨウ</t>
    </rPh>
    <rPh sb="13" eb="15">
      <t>センシュ</t>
    </rPh>
    <rPh sb="22" eb="24">
      <t>ナマエ</t>
    </rPh>
    <rPh sb="33" eb="35">
      <t>リョウホウ</t>
    </rPh>
    <rPh sb="35" eb="37">
      <t>サクセイ</t>
    </rPh>
    <phoneticPr fontId="1"/>
  </si>
  <si>
    <t>＊【登録用紙】を入力後、シートごとコピーして、配慮を要する選手の氏名を消す方法が簡単です。</t>
    <rPh sb="2" eb="4">
      <t>トウロク</t>
    </rPh>
    <rPh sb="4" eb="6">
      <t>ヨウシ</t>
    </rPh>
    <rPh sb="8" eb="10">
      <t>ニュウリョク</t>
    </rPh>
    <rPh sb="10" eb="11">
      <t>ゴ</t>
    </rPh>
    <rPh sb="23" eb="25">
      <t>ハイリョ</t>
    </rPh>
    <rPh sb="26" eb="27">
      <t>ヨウ</t>
    </rPh>
    <rPh sb="29" eb="31">
      <t>センシュ</t>
    </rPh>
    <rPh sb="32" eb="34">
      <t>シメイ</t>
    </rPh>
    <rPh sb="35" eb="36">
      <t>ケ</t>
    </rPh>
    <rPh sb="37" eb="39">
      <t>ホウホウ</t>
    </rPh>
    <rPh sb="40" eb="42">
      <t>カンタン</t>
    </rPh>
    <phoneticPr fontId="1"/>
  </si>
  <si>
    <t>＊基本事項は元の登録用紙からリンクしています。</t>
    <rPh sb="1" eb="3">
      <t>キホン</t>
    </rPh>
    <rPh sb="3" eb="5">
      <t>ジコウ</t>
    </rPh>
    <rPh sb="6" eb="7">
      <t>モト</t>
    </rPh>
    <rPh sb="8" eb="10">
      <t>トウロク</t>
    </rPh>
    <rPh sb="10" eb="12">
      <t>ヨウシ</t>
    </rPh>
    <phoneticPr fontId="1"/>
  </si>
  <si>
    <r>
      <t>また、１部プリントアウトの上、</t>
    </r>
    <r>
      <rPr>
        <sz val="11"/>
        <color rgb="FFFF0000"/>
        <rFont val="HGS明朝E"/>
        <family val="1"/>
        <charset val="128"/>
      </rPr>
      <t>職印（公印）を受け</t>
    </r>
    <r>
      <rPr>
        <sz val="11"/>
        <rFont val="HGS明朝E"/>
        <family val="1"/>
        <charset val="128"/>
      </rPr>
      <t>、キャプテン会議で提出してください。</t>
    </r>
    <rPh sb="30" eb="32">
      <t>カイギ</t>
    </rPh>
    <rPh sb="33" eb="35">
      <t>テイシュツ</t>
    </rPh>
    <phoneticPr fontId="1"/>
  </si>
  <si>
    <t>（e-mail）</t>
    <phoneticPr fontId="1"/>
  </si>
  <si>
    <t>別紙、各ブロック長から配付された「出場校代表者各位」もご覧ください。</t>
    <rPh sb="0" eb="2">
      <t>ベッシ</t>
    </rPh>
    <rPh sb="3" eb="4">
      <t>カク</t>
    </rPh>
    <rPh sb="8" eb="9">
      <t>チョウ</t>
    </rPh>
    <rPh sb="11" eb="13">
      <t>ハイフ</t>
    </rPh>
    <rPh sb="17" eb="20">
      <t>シュツジョウコウ</t>
    </rPh>
    <rPh sb="20" eb="23">
      <t>ダイヒョウシャ</t>
    </rPh>
    <rPh sb="23" eb="25">
      <t>カクイ</t>
    </rPh>
    <rPh sb="28" eb="29">
      <t>ラン</t>
    </rPh>
    <phoneticPr fontId="1"/>
  </si>
  <si>
    <t>大会プログラム及び報道発表等に氏名・学校名・学年・写真等の個人情報を掲載することについては、本人及び保護者の同意を得ています。</t>
    <rPh sb="0" eb="2">
      <t>タイカイ</t>
    </rPh>
    <rPh sb="7" eb="8">
      <t>オヨ</t>
    </rPh>
    <rPh sb="9" eb="11">
      <t>ホウドウ</t>
    </rPh>
    <rPh sb="11" eb="13">
      <t>ハッピョウ</t>
    </rPh>
    <rPh sb="13" eb="14">
      <t>トウ</t>
    </rPh>
    <rPh sb="15" eb="17">
      <t>シメイ</t>
    </rPh>
    <rPh sb="18" eb="21">
      <t>ガッコウメイ</t>
    </rPh>
    <rPh sb="22" eb="24">
      <t>ガクネン</t>
    </rPh>
    <rPh sb="25" eb="27">
      <t>シャシン</t>
    </rPh>
    <rPh sb="27" eb="28">
      <t>トウ</t>
    </rPh>
    <rPh sb="29" eb="31">
      <t>コジン</t>
    </rPh>
    <rPh sb="31" eb="33">
      <t>ジョウホウ</t>
    </rPh>
    <rPh sb="34" eb="36">
      <t>ケイサイ</t>
    </rPh>
    <rPh sb="46" eb="48">
      <t>ホンニン</t>
    </rPh>
    <rPh sb="48" eb="49">
      <t>オヨ</t>
    </rPh>
    <rPh sb="50" eb="53">
      <t>ホゴシャ</t>
    </rPh>
    <rPh sb="54" eb="56">
      <t>ドウイ</t>
    </rPh>
    <rPh sb="57" eb="58">
      <t>エ</t>
    </rPh>
    <phoneticPr fontId="1"/>
  </si>
  <si>
    <t>　※同意が得られない場合は、「詳細」を備考欄に記載</t>
    <rPh sb="2" eb="4">
      <t>ドウイ</t>
    </rPh>
    <rPh sb="5" eb="6">
      <t>エ</t>
    </rPh>
    <rPh sb="10" eb="12">
      <t>バアイ</t>
    </rPh>
    <rPh sb="15" eb="17">
      <t>ショウサイ</t>
    </rPh>
    <rPh sb="19" eb="22">
      <t>ビコウラン</t>
    </rPh>
    <rPh sb="23" eb="25">
      <t>キサイ</t>
    </rPh>
    <phoneticPr fontId="1"/>
  </si>
  <si>
    <t>詳細の内容</t>
    <rPh sb="0" eb="2">
      <t>ショウサイ</t>
    </rPh>
    <rPh sb="3" eb="5">
      <t>ナイヨウ</t>
    </rPh>
    <phoneticPr fontId="1"/>
  </si>
  <si>
    <t>①　大会プログラムに氏名を載せない</t>
  </si>
  <si>
    <t>②　会場の電光掲示板などに氏名を載せない</t>
    <rPh sb="2" eb="4">
      <t>カイジョウ</t>
    </rPh>
    <rPh sb="5" eb="7">
      <t>デンコウ</t>
    </rPh>
    <rPh sb="7" eb="10">
      <t>ケイジバン</t>
    </rPh>
    <rPh sb="13" eb="15">
      <t>シメイ</t>
    </rPh>
    <rPh sb="16" eb="17">
      <t>ノ</t>
    </rPh>
    <phoneticPr fontId="1"/>
  </si>
  <si>
    <t>③　報道発表に氏名を載せない</t>
    <rPh sb="2" eb="4">
      <t>ホウドウ</t>
    </rPh>
    <rPh sb="4" eb="6">
      <t>ハッピョウ</t>
    </rPh>
    <rPh sb="7" eb="9">
      <t>シメイ</t>
    </rPh>
    <rPh sb="10" eb="11">
      <t>ノ</t>
    </rPh>
    <phoneticPr fontId="1"/>
  </si>
  <si>
    <t>④  その他（具体的に記載）</t>
    <rPh sb="5" eb="6">
      <t>タ</t>
    </rPh>
    <rPh sb="7" eb="10">
      <t>グタイテキ</t>
    </rPh>
    <rPh sb="11" eb="13">
      <t>キサイ</t>
    </rPh>
    <phoneticPr fontId="1"/>
  </si>
  <si>
    <t>神奈川県中学校総合体育大会　サッカー大会</t>
    <rPh sb="0" eb="3">
      <t>カナガワ</t>
    </rPh>
    <rPh sb="3" eb="4">
      <t>ケン</t>
    </rPh>
    <rPh sb="4" eb="7">
      <t>チュウガッコウ</t>
    </rPh>
    <rPh sb="7" eb="9">
      <t>ソウゴウ</t>
    </rPh>
    <rPh sb="9" eb="11">
      <t>タイイク</t>
    </rPh>
    <rPh sb="11" eb="13">
      <t>タイカイ</t>
    </rPh>
    <rPh sb="18" eb="20">
      <t>タイカイ</t>
    </rPh>
    <phoneticPr fontId="1"/>
  </si>
  <si>
    <t>出場登録用紙（出場申込書・出場承認書）　</t>
    <phoneticPr fontId="1"/>
  </si>
  <si>
    <t>印</t>
    <rPh sb="0" eb="1">
      <t>イン</t>
    </rPh>
    <phoneticPr fontId="1"/>
  </si>
  <si>
    <t>中学校長</t>
    <rPh sb="0" eb="4">
      <t>チュウガッコウチョウ</t>
    </rPh>
    <phoneticPr fontId="1"/>
  </si>
  <si>
    <r>
      <t>完成した『Excelファイル』は、鎌倉市立玉縄中学校　古屋　まで</t>
    </r>
    <r>
      <rPr>
        <sz val="11"/>
        <color rgb="FFFF0000"/>
        <rFont val="HGS明朝E"/>
        <family val="1"/>
        <charset val="128"/>
      </rPr>
      <t>e-mailにて添付・送信</t>
    </r>
    <r>
      <rPr>
        <sz val="11"/>
        <rFont val="HGS明朝E"/>
        <family val="1"/>
        <charset val="128"/>
      </rPr>
      <t>してください。</t>
    </r>
    <rPh sb="0" eb="2">
      <t>カンセイ</t>
    </rPh>
    <rPh sb="17" eb="19">
      <t>カマクラ</t>
    </rPh>
    <rPh sb="19" eb="21">
      <t>シリツ</t>
    </rPh>
    <rPh sb="21" eb="23">
      <t>タマナワ</t>
    </rPh>
    <rPh sb="23" eb="26">
      <t>チュウガッコウ</t>
    </rPh>
    <rPh sb="27" eb="29">
      <t>フルヤ</t>
    </rPh>
    <rPh sb="40" eb="42">
      <t>テンプ</t>
    </rPh>
    <rPh sb="43" eb="45">
      <t>ソウシン</t>
    </rPh>
    <phoneticPr fontId="1"/>
  </si>
  <si>
    <t>zen021002@gmail.com</t>
    <phoneticPr fontId="1"/>
  </si>
  <si>
    <t>ご不明な点は、鎌倉市立玉縄中学校　古屋までお問い合わせください。</t>
    <rPh sb="1" eb="3">
      <t>フメイ</t>
    </rPh>
    <rPh sb="4" eb="5">
      <t>テン</t>
    </rPh>
    <rPh sb="7" eb="9">
      <t>カマクラ</t>
    </rPh>
    <rPh sb="9" eb="11">
      <t>シリツ</t>
    </rPh>
    <rPh sb="11" eb="13">
      <t>タマナワ</t>
    </rPh>
    <rPh sb="13" eb="16">
      <t>チュウガッコウ</t>
    </rPh>
    <rPh sb="17" eb="19">
      <t>フルヤ</t>
    </rPh>
    <rPh sb="22" eb="23">
      <t>ト</t>
    </rPh>
    <rPh sb="24" eb="25">
      <t>ア</t>
    </rPh>
    <phoneticPr fontId="1"/>
  </si>
  <si>
    <t>学校TEL</t>
    <rPh sb="0" eb="2">
      <t>ガッコウ</t>
    </rPh>
    <phoneticPr fontId="1"/>
  </si>
  <si>
    <t>携帯TEL</t>
    <rPh sb="0" eb="2">
      <t>ケイタイ</t>
    </rPh>
    <phoneticPr fontId="1"/>
  </si>
  <si>
    <t>080-6614-7822</t>
    <phoneticPr fontId="1"/>
  </si>
  <si>
    <t>0467-45-6197　</t>
    <phoneticPr fontId="1"/>
  </si>
  <si>
    <t>令和６（２０２４）年度  神奈川県中学校総合体育大会　サッカー大会</t>
    <rPh sb="0" eb="2">
      <t>レイワ</t>
    </rPh>
    <rPh sb="9" eb="11">
      <t>ネンド</t>
    </rPh>
    <rPh sb="13" eb="16">
      <t>カナガワ</t>
    </rPh>
    <rPh sb="16" eb="17">
      <t>ケン</t>
    </rPh>
    <rPh sb="17" eb="20">
      <t>チュウガッコウ</t>
    </rPh>
    <rPh sb="20" eb="22">
      <t>ソウゴウ</t>
    </rPh>
    <rPh sb="22" eb="24">
      <t>タイイク</t>
    </rPh>
    <rPh sb="24" eb="26">
      <t>タイカイ</t>
    </rPh>
    <rPh sb="31" eb="33">
      <t>タイカイ</t>
    </rPh>
    <phoneticPr fontId="1"/>
  </si>
  <si>
    <t>①職印なし［Excel］提出〆切　 7月25日(木)</t>
    <rPh sb="12" eb="14">
      <t>テイシュツ</t>
    </rPh>
    <rPh sb="14" eb="16">
      <t>シメキリ</t>
    </rPh>
    <rPh sb="19" eb="20">
      <t>ツキ</t>
    </rPh>
    <rPh sb="22" eb="23">
      <t>ヒ</t>
    </rPh>
    <rPh sb="24" eb="25">
      <t>モク</t>
    </rPh>
    <phoneticPr fontId="1"/>
  </si>
  <si>
    <t>②職印あり 提出　 7月27日(土) キャプテン会議受付</t>
    <rPh sb="6" eb="8">
      <t>テイシュツ</t>
    </rPh>
    <rPh sb="11" eb="12">
      <t>ツキ</t>
    </rPh>
    <rPh sb="14" eb="15">
      <t>ヒ</t>
    </rPh>
    <rPh sb="16" eb="17">
      <t>ド</t>
    </rPh>
    <rPh sb="24" eb="26">
      <t>カイギ</t>
    </rPh>
    <rPh sb="26" eb="28">
      <t>ウケツケ</t>
    </rPh>
    <phoneticPr fontId="1"/>
  </si>
  <si>
    <t>令和 ６年 　７月</t>
    <rPh sb="0" eb="2">
      <t>レイワ</t>
    </rPh>
    <phoneticPr fontId="1"/>
  </si>
  <si>
    <t>7月25日(木)〆切</t>
    <rPh sb="1" eb="2">
      <t>ガツ</t>
    </rPh>
    <rPh sb="4" eb="5">
      <t>ニチ</t>
    </rPh>
    <rPh sb="6" eb="7">
      <t>モク</t>
    </rPh>
    <rPh sb="8" eb="10">
      <t>シメキリ</t>
    </rPh>
    <phoneticPr fontId="1"/>
  </si>
  <si>
    <t>令和６（２０２４）年度  神奈川県中学校総合体育大会　サッカー大会</t>
    <phoneticPr fontId="1"/>
  </si>
  <si>
    <t>①職印なし［Excel］提出〆切　令和６年 7月25日(木)</t>
    <rPh sb="12" eb="14">
      <t>テイシュツ</t>
    </rPh>
    <rPh sb="14" eb="16">
      <t>シメキリ</t>
    </rPh>
    <rPh sb="17" eb="19">
      <t>レイワ</t>
    </rPh>
    <rPh sb="20" eb="21">
      <t>ネン</t>
    </rPh>
    <rPh sb="23" eb="24">
      <t>ツキ</t>
    </rPh>
    <rPh sb="26" eb="27">
      <t>ヒ</t>
    </rPh>
    <rPh sb="28" eb="29">
      <t>モク</t>
    </rPh>
    <phoneticPr fontId="1"/>
  </si>
  <si>
    <t>②職印あり 提出　令和６年 7月27日(土) キャプテン会議受付</t>
    <rPh sb="6" eb="8">
      <t>テイシュツ</t>
    </rPh>
    <rPh sb="9" eb="11">
      <t>レイワ</t>
    </rPh>
    <rPh sb="12" eb="13">
      <t>ネン</t>
    </rPh>
    <rPh sb="15" eb="16">
      <t>ツキ</t>
    </rPh>
    <rPh sb="18" eb="19">
      <t>ヒ</t>
    </rPh>
    <rPh sb="20" eb="21">
      <t>ド</t>
    </rPh>
    <rPh sb="28" eb="30">
      <t>カイギ</t>
    </rPh>
    <rPh sb="30" eb="32">
      <t>ウケツケ</t>
    </rPh>
    <phoneticPr fontId="1"/>
  </si>
  <si>
    <t>鎌倉市立玉縄中学校・鎌倉市立縄玉中学校</t>
    <rPh sb="0" eb="2">
      <t>カマクラ</t>
    </rPh>
    <rPh sb="2" eb="4">
      <t>シリツ</t>
    </rPh>
    <rPh sb="4" eb="6">
      <t>タマナワ</t>
    </rPh>
    <rPh sb="6" eb="9">
      <t>チュウガッコウ</t>
    </rPh>
    <rPh sb="10" eb="12">
      <t>カマクラ</t>
    </rPh>
    <rPh sb="12" eb="14">
      <t>シリツ</t>
    </rPh>
    <rPh sb="13" eb="14">
      <t>リツ</t>
    </rPh>
    <rPh sb="14" eb="15">
      <t>ナワ</t>
    </rPh>
    <rPh sb="15" eb="16">
      <t>タマ</t>
    </rPh>
    <rPh sb="16" eb="17">
      <t>チュウ</t>
    </rPh>
    <rPh sb="17" eb="19">
      <t>ガッコウ</t>
    </rPh>
    <phoneticPr fontId="1"/>
  </si>
  <si>
    <t>古屋　雄治郎（玉縄）</t>
    <rPh sb="0" eb="2">
      <t>フルヤ</t>
    </rPh>
    <rPh sb="3" eb="6">
      <t>ユウジロウ</t>
    </rPh>
    <rPh sb="7" eb="9">
      <t>タマナワ</t>
    </rPh>
    <phoneticPr fontId="1"/>
  </si>
  <si>
    <t>藤沢　太郎(ﾌｼﾞｻﾜ ﾀﾛｳ)・玉縄</t>
    <rPh sb="0" eb="2">
      <t>フジサワ</t>
    </rPh>
    <rPh sb="3" eb="5">
      <t>タロウ</t>
    </rPh>
    <rPh sb="17" eb="19">
      <t>タマナワ</t>
    </rPh>
    <phoneticPr fontId="1"/>
  </si>
  <si>
    <t>湘南　一郎(ｼｮｳﾅﾝ ｲﾁﾛｳ)・縄玉</t>
    <rPh sb="0" eb="2">
      <t>ショウナン</t>
    </rPh>
    <rPh sb="3" eb="5">
      <t>イチロウ</t>
    </rPh>
    <rPh sb="18" eb="19">
      <t>ナワ</t>
    </rPh>
    <rPh sb="19" eb="20">
      <t>タマ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</si>
</sst>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6">
    <font>
      <sz val="11"/>
      <name val="ＭＳ Ｐゴシック"/>
      <family val="3"/>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ajor"/>
    </font>
    <font>
      <sz val="8"/>
      <color indexed="8"/>
      <name val="ＭＳ Ｐゴシック"/>
      <family val="3"/>
      <charset val="128"/>
      <scheme val="major"/>
    </font>
    <font>
      <sz val="10"/>
      <color indexed="8"/>
      <name val="ＭＳ Ｐゴシック"/>
      <family val="3"/>
      <charset val="128"/>
      <scheme val="major"/>
    </font>
    <font>
      <sz val="11"/>
      <color indexed="8"/>
      <name val="ＭＳ Ｐゴシック"/>
      <family val="3"/>
      <charset val="128"/>
      <scheme val="major"/>
    </font>
    <font>
      <sz val="14"/>
      <color indexed="8"/>
      <name val="ＭＳ Ｐゴシック"/>
      <family val="3"/>
      <charset val="128"/>
      <scheme val="major"/>
    </font>
    <font>
      <sz val="12"/>
      <name val="ＭＳ Ｐゴシック"/>
      <family val="3"/>
      <charset val="128"/>
      <scheme val="major"/>
    </font>
    <font>
      <sz val="14"/>
      <name val="ＭＳ Ｐゴシック"/>
      <family val="3"/>
      <charset val="128"/>
      <scheme val="major"/>
    </font>
    <font>
      <sz val="10"/>
      <name val="ＭＳ Ｐゴシック"/>
      <family val="3"/>
      <charset val="128"/>
      <scheme val="major"/>
    </font>
    <font>
      <sz val="16.5"/>
      <color indexed="8"/>
      <name val="ＭＳ Ｐゴシック"/>
      <family val="3"/>
      <charset val="128"/>
      <scheme val="major"/>
    </font>
    <font>
      <b/>
      <sz val="12"/>
      <name val="ＭＳ Ｐゴシック"/>
      <family val="3"/>
      <charset val="128"/>
      <scheme val="major"/>
    </font>
    <font>
      <b/>
      <sz val="9"/>
      <color indexed="81"/>
      <name val="MS P ゴシック"/>
      <family val="3"/>
      <charset val="128"/>
    </font>
    <font>
      <b/>
      <sz val="16.5"/>
      <color indexed="8"/>
      <name val="ＭＳ Ｐゴシック"/>
      <family val="3"/>
      <charset val="128"/>
    </font>
    <font>
      <b/>
      <sz val="16"/>
      <color indexed="8"/>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8"/>
      <name val="ＭＳ Ｐゴシック"/>
      <family val="3"/>
      <charset val="128"/>
    </font>
    <font>
      <sz val="12"/>
      <name val="ＭＳ Ｐゴシック"/>
      <family val="3"/>
      <charset val="128"/>
    </font>
    <font>
      <sz val="14"/>
      <color indexed="8"/>
      <name val="ＭＳ Ｐゴシック"/>
      <family val="3"/>
      <charset val="128"/>
    </font>
    <font>
      <sz val="16"/>
      <name val="ＭＳ Ｐゴシック"/>
      <family val="3"/>
      <charset val="128"/>
    </font>
    <font>
      <sz val="14"/>
      <name val="ＭＳ Ｐゴシック"/>
      <family val="3"/>
      <charset val="128"/>
    </font>
    <font>
      <b/>
      <sz val="12"/>
      <color rgb="FFFF0000"/>
      <name val="ＭＳ Ｐゴシック"/>
      <family val="3"/>
      <charset val="128"/>
      <scheme val="major"/>
    </font>
    <font>
      <sz val="9"/>
      <name val="ＭＳ Ｐゴシック"/>
      <family val="3"/>
      <charset val="128"/>
      <scheme val="major"/>
    </font>
    <font>
      <b/>
      <sz val="11"/>
      <color rgb="FFFF0000"/>
      <name val="ＭＳ Ｐゴシック"/>
      <family val="3"/>
      <charset val="128"/>
      <scheme val="major"/>
    </font>
    <font>
      <b/>
      <sz val="11"/>
      <name val="ＭＳ Ｐゴシック"/>
      <family val="3"/>
      <charset val="128"/>
    </font>
    <font>
      <b/>
      <sz val="9"/>
      <name val="ＭＳ Ｐゴシック"/>
      <family val="3"/>
      <charset val="128"/>
    </font>
    <font>
      <sz val="11"/>
      <name val="HGS明朝E"/>
      <family val="1"/>
      <charset val="128"/>
    </font>
    <font>
      <sz val="16"/>
      <name val="HGS明朝E"/>
      <family val="1"/>
      <charset val="128"/>
    </font>
    <font>
      <sz val="11"/>
      <color rgb="FFFF0000"/>
      <name val="HGS明朝E"/>
      <family val="1"/>
      <charset val="128"/>
    </font>
    <font>
      <u val="double"/>
      <sz val="11"/>
      <color rgb="FFFF0000"/>
      <name val="HGS明朝E"/>
      <family val="1"/>
      <charset val="128"/>
    </font>
    <font>
      <sz val="14"/>
      <name val="HGS明朝E"/>
      <family val="1"/>
      <charset val="128"/>
    </font>
    <font>
      <u/>
      <sz val="11"/>
      <color indexed="12"/>
      <name val="ＭＳ Ｐゴシック"/>
      <family val="3"/>
      <charset val="128"/>
    </font>
    <font>
      <sz val="12"/>
      <name val="HGS明朝E"/>
      <family val="1"/>
      <charset val="128"/>
    </font>
    <font>
      <sz val="12"/>
      <color theme="9" tint="-0.249977111117893"/>
      <name val="HGS明朝E"/>
      <family val="1"/>
      <charset val="128"/>
    </font>
    <font>
      <sz val="14"/>
      <color rgb="FFFF0000"/>
      <name val="HGS明朝E"/>
      <family val="1"/>
      <charset val="128"/>
    </font>
    <font>
      <sz val="11"/>
      <name val="HG丸ｺﾞｼｯｸM-PRO"/>
      <family val="3"/>
      <charset val="128"/>
    </font>
    <font>
      <b/>
      <sz val="9"/>
      <color indexed="81"/>
      <name val="HGS創英角ﾎﾟｯﾌﾟ体"/>
      <family val="3"/>
      <charset val="128"/>
    </font>
    <font>
      <b/>
      <sz val="9"/>
      <color indexed="81"/>
      <name val="HGP創英角ﾎﾟｯﾌﾟ体"/>
      <family val="3"/>
      <charset val="128"/>
    </font>
    <font>
      <b/>
      <sz val="11"/>
      <color indexed="8"/>
      <name val="ＭＳ Ｐゴシック"/>
      <family val="3"/>
      <charset val="128"/>
    </font>
    <font>
      <sz val="9"/>
      <color indexed="81"/>
      <name val="MS P ゴシック"/>
      <family val="3"/>
      <charset val="128"/>
    </font>
    <font>
      <u/>
      <sz val="11"/>
      <color theme="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s>
  <borders count="142">
    <border>
      <left/>
      <right/>
      <top/>
      <bottom/>
      <diagonal/>
    </border>
    <border>
      <left style="thin">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diagonal/>
    </border>
    <border>
      <left style="thin">
        <color indexed="64"/>
      </left>
      <right style="medium">
        <color indexed="64"/>
      </right>
      <top style="medium">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top/>
      <bottom/>
      <diagonal/>
    </border>
    <border>
      <left/>
      <right style="thin">
        <color indexed="8"/>
      </right>
      <top/>
      <bottom/>
      <diagonal/>
    </border>
    <border>
      <left style="double">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medium">
        <color indexed="64"/>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diagonal/>
    </border>
    <border>
      <left style="thin">
        <color indexed="8"/>
      </left>
      <right/>
      <top/>
      <bottom/>
      <diagonal/>
    </border>
    <border>
      <left/>
      <right style="medium">
        <color indexed="64"/>
      </right>
      <top/>
      <bottom/>
      <diagonal/>
    </border>
    <border>
      <left style="thin">
        <color indexed="8"/>
      </left>
      <right/>
      <top/>
      <bottom style="thin">
        <color indexed="8"/>
      </bottom>
      <diagonal/>
    </border>
    <border>
      <left/>
      <right style="thin">
        <color indexed="8"/>
      </right>
      <top style="medium">
        <color indexed="64"/>
      </top>
      <bottom/>
      <diagonal/>
    </border>
    <border>
      <left/>
      <right style="thin">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style="medium">
        <color indexed="64"/>
      </top>
      <bottom/>
      <diagonal/>
    </border>
    <border>
      <left style="double">
        <color indexed="8"/>
      </left>
      <right/>
      <top/>
      <bottom style="thin">
        <color indexed="8"/>
      </bottom>
      <diagonal/>
    </border>
    <border>
      <left/>
      <right/>
      <top/>
      <bottom style="thin">
        <color indexed="8"/>
      </bottom>
      <diagonal/>
    </border>
    <border>
      <left style="thin">
        <color indexed="8"/>
      </left>
      <right style="double">
        <color indexed="8"/>
      </right>
      <top style="medium">
        <color indexed="64"/>
      </top>
      <bottom style="thin">
        <color indexed="8"/>
      </bottom>
      <diagonal/>
    </border>
    <border>
      <left style="double">
        <color indexed="8"/>
      </left>
      <right style="double">
        <color indexed="8"/>
      </right>
      <top style="medium">
        <color indexed="64"/>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8"/>
      </left>
      <right style="dashed">
        <color indexed="8"/>
      </right>
      <top style="thin">
        <color indexed="8"/>
      </top>
      <bottom style="thin">
        <color indexed="8"/>
      </bottom>
      <diagonal/>
    </border>
    <border>
      <left style="thin">
        <color indexed="8"/>
      </left>
      <right style="dashed">
        <color indexed="8"/>
      </right>
      <top style="thin">
        <color indexed="8"/>
      </top>
      <bottom style="medium">
        <color indexed="8"/>
      </bottom>
      <diagonal/>
    </border>
    <border>
      <left style="dashed">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right style="dashed">
        <color indexed="8"/>
      </right>
      <top style="thin">
        <color indexed="8"/>
      </top>
      <bottom style="thin">
        <color indexed="8"/>
      </bottom>
      <diagonal/>
    </border>
    <border>
      <left/>
      <right style="dashed">
        <color indexed="8"/>
      </right>
      <top style="thin">
        <color indexed="8"/>
      </top>
      <bottom style="medium">
        <color indexed="8"/>
      </bottom>
      <diagonal/>
    </border>
    <border>
      <left style="thin">
        <color indexed="8"/>
      </left>
      <right/>
      <top style="thin">
        <color indexed="8"/>
      </top>
      <bottom/>
      <diagonal/>
    </border>
    <border>
      <left/>
      <right style="dashed">
        <color indexed="8"/>
      </right>
      <top style="thin">
        <color indexed="8"/>
      </top>
      <bottom/>
      <diagonal/>
    </border>
    <border>
      <left/>
      <right style="dashed">
        <color indexed="8"/>
      </right>
      <top/>
      <bottom style="thin">
        <color indexed="8"/>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style="dashed">
        <color indexed="8"/>
      </left>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thin">
        <color indexed="8"/>
      </top>
      <bottom style="dashed">
        <color indexed="64"/>
      </bottom>
      <diagonal/>
    </border>
    <border>
      <left/>
      <right style="thin">
        <color indexed="8"/>
      </right>
      <top style="thin">
        <color indexed="8"/>
      </top>
      <bottom style="dashed">
        <color indexed="64"/>
      </bottom>
      <diagonal/>
    </border>
    <border>
      <left style="thin">
        <color indexed="8"/>
      </left>
      <right/>
      <top style="thin">
        <color indexed="8"/>
      </top>
      <bottom style="dashed">
        <color indexed="64"/>
      </bottom>
      <diagonal/>
    </border>
    <border>
      <left/>
      <right/>
      <top style="thin">
        <color indexed="8"/>
      </top>
      <bottom style="dashed">
        <color indexed="64"/>
      </bottom>
      <diagonal/>
    </border>
    <border>
      <left/>
      <right style="double">
        <color indexed="8"/>
      </right>
      <top style="thin">
        <color indexed="8"/>
      </top>
      <bottom style="dashed">
        <color indexed="64"/>
      </bottom>
      <diagonal/>
    </border>
    <border>
      <left style="medium">
        <color indexed="64"/>
      </left>
      <right/>
      <top style="dashed">
        <color indexed="64"/>
      </top>
      <bottom style="thin">
        <color indexed="8"/>
      </bottom>
      <diagonal/>
    </border>
    <border>
      <left/>
      <right style="thin">
        <color indexed="8"/>
      </right>
      <top style="dashed">
        <color indexed="64"/>
      </top>
      <bottom style="thin">
        <color indexed="8"/>
      </bottom>
      <diagonal/>
    </border>
    <border>
      <left style="thin">
        <color indexed="8"/>
      </left>
      <right/>
      <top style="dashed">
        <color indexed="64"/>
      </top>
      <bottom style="thin">
        <color indexed="8"/>
      </bottom>
      <diagonal/>
    </border>
    <border>
      <left/>
      <right/>
      <top style="dashed">
        <color indexed="64"/>
      </top>
      <bottom style="thin">
        <color indexed="8"/>
      </bottom>
      <diagonal/>
    </border>
    <border>
      <left/>
      <right style="double">
        <color indexed="8"/>
      </right>
      <top style="dashed">
        <color indexed="64"/>
      </top>
      <bottom style="thin">
        <color indexed="8"/>
      </bottom>
      <diagonal/>
    </border>
    <border>
      <left style="thin">
        <color indexed="8"/>
      </left>
      <right style="dashed">
        <color indexed="8"/>
      </right>
      <top style="medium">
        <color indexed="8"/>
      </top>
      <bottom style="thin">
        <color indexed="8"/>
      </bottom>
      <diagonal/>
    </border>
    <border>
      <left style="dashed">
        <color indexed="8"/>
      </left>
      <right style="dashed">
        <color indexed="8"/>
      </right>
      <top style="medium">
        <color indexed="8"/>
      </top>
      <bottom style="thin">
        <color indexed="8"/>
      </bottom>
      <diagonal/>
    </border>
    <border>
      <left style="dashed">
        <color indexed="8"/>
      </left>
      <right style="thin">
        <color indexed="8"/>
      </right>
      <top style="medium">
        <color indexed="8"/>
      </top>
      <bottom style="thin">
        <color indexed="8"/>
      </bottom>
      <diagonal/>
    </border>
    <border>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8"/>
      </top>
      <bottom style="medium">
        <color indexed="8"/>
      </bottom>
      <diagonal/>
    </border>
    <border>
      <left style="dashed">
        <color indexed="8"/>
      </left>
      <right/>
      <top style="thin">
        <color indexed="8"/>
      </top>
      <bottom style="medium">
        <color indexed="8"/>
      </bottom>
      <diagonal/>
    </border>
    <border>
      <left/>
      <right style="double">
        <color indexed="8"/>
      </right>
      <top/>
      <bottom style="thin">
        <color indexed="8"/>
      </bottom>
      <diagonal/>
    </border>
    <border>
      <left style="double">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thin">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8"/>
      </right>
      <top style="thin">
        <color indexed="8"/>
      </top>
      <bottom style="medium">
        <color indexed="64"/>
      </bottom>
      <diagonal/>
    </border>
    <border>
      <left style="medium">
        <color indexed="64"/>
      </left>
      <right/>
      <top/>
      <bottom/>
      <diagonal/>
    </border>
    <border>
      <left style="double">
        <color indexed="8"/>
      </left>
      <right/>
      <top style="medium">
        <color indexed="64"/>
      </top>
      <bottom style="thin">
        <color indexed="8"/>
      </bottom>
      <diagonal/>
    </border>
    <border>
      <left/>
      <right/>
      <top style="medium">
        <color indexed="64"/>
      </top>
      <bottom style="thin">
        <color indexed="8"/>
      </bottom>
      <diagonal/>
    </border>
    <border>
      <left style="double">
        <color indexed="8"/>
      </left>
      <right style="dashed">
        <color indexed="8"/>
      </right>
      <top style="medium">
        <color indexed="64"/>
      </top>
      <bottom style="thin">
        <color indexed="8"/>
      </bottom>
      <diagonal/>
    </border>
    <border>
      <left style="dashed">
        <color indexed="8"/>
      </left>
      <right style="dashed">
        <color indexed="8"/>
      </right>
      <top style="medium">
        <color indexed="64"/>
      </top>
      <bottom style="thin">
        <color indexed="8"/>
      </bottom>
      <diagonal/>
    </border>
    <border>
      <left style="dashed">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thin">
        <color indexed="8"/>
      </left>
      <right style="double">
        <color indexed="8"/>
      </right>
      <top style="thin">
        <color indexed="8"/>
      </top>
      <bottom style="medium">
        <color indexed="64"/>
      </bottom>
      <diagonal/>
    </border>
    <border>
      <left style="double">
        <color indexed="8"/>
      </left>
      <right style="dotted">
        <color indexed="8"/>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double">
        <color indexed="8"/>
      </left>
      <right style="dashed">
        <color indexed="8"/>
      </right>
      <top style="thin">
        <color indexed="8"/>
      </top>
      <bottom style="medium">
        <color indexed="64"/>
      </bottom>
      <diagonal/>
    </border>
    <border>
      <left style="dashed">
        <color indexed="8"/>
      </left>
      <right style="dashed">
        <color indexed="8"/>
      </right>
      <top style="thin">
        <color indexed="8"/>
      </top>
      <bottom style="medium">
        <color indexed="64"/>
      </bottom>
      <diagonal/>
    </border>
    <border>
      <left style="dashed">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s>
  <cellStyleXfs count="3">
    <xf numFmtId="0" fontId="0" fillId="0" borderId="0">
      <alignment vertical="center"/>
    </xf>
    <xf numFmtId="0" fontId="36" fillId="0" borderId="0" applyNumberFormat="0" applyFill="0" applyBorder="0" applyAlignment="0" applyProtection="0">
      <alignment vertical="top"/>
      <protection locked="0"/>
    </xf>
    <xf numFmtId="0" fontId="45" fillId="0" borderId="0" applyNumberFormat="0" applyFill="0" applyBorder="0" applyAlignment="0" applyProtection="0">
      <alignment vertical="center"/>
    </xf>
  </cellStyleXfs>
  <cellXfs count="392">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xf>
    <xf numFmtId="0" fontId="5" fillId="0" borderId="6" xfId="0" applyFont="1" applyBorder="1" applyAlignment="1">
      <alignment horizontal="center" vertical="top"/>
    </xf>
    <xf numFmtId="0" fontId="6" fillId="0" borderId="3" xfId="0" applyFont="1" applyBorder="1" applyAlignment="1">
      <alignment horizontal="center" vertical="top"/>
    </xf>
    <xf numFmtId="0" fontId="7" fillId="0" borderId="7" xfId="0" applyFont="1" applyBorder="1" applyAlignment="1">
      <alignment horizontal="center" vertical="top" wrapText="1"/>
    </xf>
    <xf numFmtId="0" fontId="8" fillId="0" borderId="8" xfId="0" applyFont="1" applyBorder="1" applyAlignment="1">
      <alignment horizontal="center" vertical="top" wrapText="1"/>
    </xf>
    <xf numFmtId="0" fontId="9" fillId="0" borderId="0" xfId="0" applyFont="1" applyAlignment="1">
      <alignment horizontal="right" vertical="top" wrapText="1"/>
    </xf>
    <xf numFmtId="0" fontId="10" fillId="0" borderId="8" xfId="0" applyFont="1" applyBorder="1" applyAlignment="1">
      <alignment horizontal="center" vertical="top" wrapText="1"/>
    </xf>
    <xf numFmtId="0" fontId="9" fillId="0" borderId="0" xfId="0" applyFont="1" applyAlignment="1">
      <alignment vertical="top" wrapText="1"/>
    </xf>
    <xf numFmtId="0" fontId="8" fillId="0" borderId="11" xfId="0" applyFont="1" applyBorder="1" applyAlignment="1">
      <alignment horizontal="center" vertical="top" wrapText="1"/>
    </xf>
    <xf numFmtId="0" fontId="4" fillId="0" borderId="12" xfId="0" applyFont="1" applyBorder="1">
      <alignment vertical="center"/>
    </xf>
    <xf numFmtId="0" fontId="8" fillId="0" borderId="13" xfId="0" applyFont="1" applyBorder="1" applyAlignment="1">
      <alignment horizontal="center" vertical="center"/>
    </xf>
    <xf numFmtId="0" fontId="4" fillId="0" borderId="14" xfId="0" applyFont="1" applyBorder="1">
      <alignment vertical="center"/>
    </xf>
    <xf numFmtId="0" fontId="10" fillId="0" borderId="13" xfId="0" applyFont="1" applyBorder="1" applyAlignment="1">
      <alignment horizontal="center" vertical="center"/>
    </xf>
    <xf numFmtId="0" fontId="8" fillId="0" borderId="15" xfId="0" applyFont="1" applyBorder="1" applyAlignment="1">
      <alignment horizontal="center" vertical="center"/>
    </xf>
    <xf numFmtId="0" fontId="4" fillId="0" borderId="16" xfId="0" applyFont="1" applyBorder="1">
      <alignment vertical="center"/>
    </xf>
    <xf numFmtId="0" fontId="10" fillId="0" borderId="15" xfId="0" applyFont="1" applyBorder="1" applyAlignment="1">
      <alignment horizontal="center" vertical="center"/>
    </xf>
    <xf numFmtId="0" fontId="8" fillId="0" borderId="0" xfId="0" applyFont="1" applyAlignment="1">
      <alignment horizontal="center" vertical="center"/>
    </xf>
    <xf numFmtId="0" fontId="11" fillId="0" borderId="0" xfId="0" applyFont="1">
      <alignment vertical="center"/>
    </xf>
    <xf numFmtId="0" fontId="10" fillId="0" borderId="0" xfId="0" applyFont="1" applyAlignment="1">
      <alignment horizontal="center" vertical="center"/>
    </xf>
    <xf numFmtId="0" fontId="4" fillId="0" borderId="0" xfId="0" applyFont="1" applyAlignment="1">
      <alignment horizontal="center" vertical="center"/>
    </xf>
    <xf numFmtId="0" fontId="9" fillId="0" borderId="22" xfId="0" applyFont="1" applyBorder="1" applyAlignment="1">
      <alignment vertical="top" wrapText="1"/>
    </xf>
    <xf numFmtId="0" fontId="10" fillId="0" borderId="11" xfId="0" applyFont="1" applyBorder="1" applyAlignment="1">
      <alignment horizontal="center" vertical="top" wrapText="1"/>
    </xf>
    <xf numFmtId="0" fontId="5" fillId="0" borderId="79" xfId="0" applyFont="1" applyBorder="1" applyAlignment="1">
      <alignment horizontal="center" vertical="center"/>
    </xf>
    <xf numFmtId="0" fontId="4" fillId="0" borderId="79" xfId="0" applyFont="1" applyBorder="1">
      <alignment vertical="center"/>
    </xf>
    <xf numFmtId="0" fontId="0" fillId="0" borderId="39" xfId="0" applyBorder="1">
      <alignment vertical="center"/>
    </xf>
    <xf numFmtId="0" fontId="0" fillId="0" borderId="48" xfId="0" applyBorder="1">
      <alignment vertical="center"/>
    </xf>
    <xf numFmtId="0" fontId="0" fillId="0" borderId="17" xfId="0" applyBorder="1">
      <alignment vertical="center"/>
    </xf>
    <xf numFmtId="0" fontId="0" fillId="0" borderId="41" xfId="0" applyBorder="1">
      <alignment vertical="center"/>
    </xf>
    <xf numFmtId="0" fontId="19" fillId="0" borderId="0" xfId="0" applyFont="1" applyAlignment="1">
      <alignment horizontal="center" vertical="center"/>
    </xf>
    <xf numFmtId="0" fontId="24" fillId="0" borderId="26" xfId="0" applyFont="1" applyBorder="1" applyAlignment="1">
      <alignment horizontal="center" vertical="center"/>
    </xf>
    <xf numFmtId="0" fontId="0" fillId="0" borderId="0" xfId="0"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left" vertical="center"/>
    </xf>
    <xf numFmtId="0" fontId="24" fillId="0" borderId="4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21" fillId="0" borderId="0" xfId="0" applyFont="1">
      <alignment vertical="center"/>
    </xf>
    <xf numFmtId="0" fontId="4" fillId="0" borderId="0" xfId="0" applyFont="1" applyAlignment="1" applyProtection="1">
      <alignment horizontal="lef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4" fillId="2" borderId="113" xfId="0" applyFont="1" applyFill="1" applyBorder="1" applyAlignment="1" applyProtection="1">
      <alignment horizontal="center" vertical="center" wrapText="1"/>
      <protection locked="0"/>
    </xf>
    <xf numFmtId="0" fontId="24" fillId="2" borderId="114" xfId="0" applyFont="1" applyFill="1" applyBorder="1" applyAlignment="1" applyProtection="1">
      <alignment horizontal="center" vertical="center" wrapText="1"/>
      <protection locked="0"/>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8" fillId="0" borderId="0" xfId="0" applyFont="1">
      <alignment vertical="center"/>
    </xf>
    <xf numFmtId="0" fontId="29" fillId="0" borderId="0" xfId="0" applyFont="1">
      <alignment vertical="center"/>
    </xf>
    <xf numFmtId="0" fontId="0" fillId="3" borderId="0" xfId="0" applyFill="1" applyProtection="1">
      <alignment vertical="center"/>
      <protection locked="0"/>
    </xf>
    <xf numFmtId="0" fontId="0" fillId="0" borderId="25" xfId="0" applyBorder="1" applyAlignment="1" applyProtection="1">
      <alignment horizontal="center" vertical="center"/>
      <protection locked="0"/>
    </xf>
    <xf numFmtId="0" fontId="31" fillId="0" borderId="0" xfId="0" applyFont="1" applyAlignment="1">
      <alignment horizontal="center" vertical="center"/>
    </xf>
    <xf numFmtId="0" fontId="32" fillId="0" borderId="0" xfId="0" applyFont="1">
      <alignment vertical="center"/>
    </xf>
    <xf numFmtId="0" fontId="31" fillId="0" borderId="0" xfId="0" applyFont="1">
      <alignment vertical="center"/>
    </xf>
    <xf numFmtId="0" fontId="31"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horizontal="center" vertical="top"/>
    </xf>
    <xf numFmtId="0" fontId="31" fillId="0" borderId="56" xfId="0" applyFont="1" applyBorder="1" applyAlignment="1">
      <alignment horizontal="left" vertical="top"/>
    </xf>
    <xf numFmtId="0" fontId="31" fillId="0" borderId="125" xfId="0" applyFont="1" applyBorder="1" applyAlignment="1">
      <alignment horizontal="left" vertical="top"/>
    </xf>
    <xf numFmtId="0" fontId="31" fillId="0" borderId="40" xfId="0" applyFont="1" applyBorder="1" applyAlignment="1">
      <alignment horizontal="left" vertical="top"/>
    </xf>
    <xf numFmtId="0" fontId="31" fillId="0" borderId="125" xfId="0" applyFont="1" applyBorder="1">
      <alignment vertical="center"/>
    </xf>
    <xf numFmtId="0" fontId="37" fillId="0" borderId="0" xfId="0" applyFont="1" applyAlignment="1">
      <alignment horizontal="center" vertical="center"/>
    </xf>
    <xf numFmtId="0" fontId="37" fillId="0" borderId="0" xfId="0" applyFont="1">
      <alignment vertical="center"/>
    </xf>
    <xf numFmtId="0" fontId="38" fillId="0" borderId="0" xfId="0" applyFont="1">
      <alignment vertical="center"/>
    </xf>
    <xf numFmtId="0" fontId="31" fillId="0" borderId="0" xfId="0" applyFont="1" applyAlignment="1">
      <alignment horizontal="left" vertical="top"/>
    </xf>
    <xf numFmtId="0" fontId="35" fillId="0" borderId="0" xfId="0" applyFont="1">
      <alignment vertical="center"/>
    </xf>
    <xf numFmtId="0" fontId="39" fillId="0" borderId="0" xfId="0" applyFont="1" applyAlignment="1">
      <alignment horizontal="left" vertical="top"/>
    </xf>
    <xf numFmtId="0" fontId="31" fillId="0" borderId="33" xfId="0" applyFont="1" applyBorder="1" applyAlignment="1">
      <alignment horizontal="left" vertical="top" wrapText="1"/>
    </xf>
    <xf numFmtId="0" fontId="31" fillId="0" borderId="34" xfId="0" applyFont="1" applyBorder="1" applyAlignment="1">
      <alignment horizontal="left" vertical="top" wrapText="1"/>
    </xf>
    <xf numFmtId="0" fontId="31" fillId="0" borderId="40" xfId="0" applyFont="1" applyBorder="1" applyAlignment="1">
      <alignment horizontal="left" vertical="top" wrapText="1"/>
    </xf>
    <xf numFmtId="0" fontId="31" fillId="0" borderId="58" xfId="0" applyFont="1" applyBorder="1">
      <alignment vertical="center"/>
    </xf>
    <xf numFmtId="49" fontId="0" fillId="0" borderId="0" xfId="0" applyNumberFormat="1">
      <alignment vertical="center"/>
    </xf>
    <xf numFmtId="0" fontId="40" fillId="0" borderId="0" xfId="0" applyFont="1">
      <alignment vertical="center"/>
    </xf>
    <xf numFmtId="49" fontId="40" fillId="4" borderId="0" xfId="0" applyNumberFormat="1" applyFont="1" applyFill="1" applyProtection="1">
      <alignment vertical="center"/>
      <protection locked="0"/>
    </xf>
    <xf numFmtId="0" fontId="40" fillId="0" borderId="0" xfId="0" applyFont="1" applyProtection="1">
      <alignment vertical="center"/>
      <protection locked="0"/>
    </xf>
    <xf numFmtId="0" fontId="40" fillId="4" borderId="0" xfId="0" applyFont="1" applyFill="1" applyProtection="1">
      <alignment vertical="center"/>
      <protection locked="0"/>
    </xf>
    <xf numFmtId="0" fontId="40" fillId="5" borderId="0" xfId="0" applyFont="1" applyFill="1" applyProtection="1">
      <alignment vertical="center"/>
      <protection locked="0"/>
    </xf>
    <xf numFmtId="0" fontId="9" fillId="0" borderId="9" xfId="0" applyFont="1" applyBorder="1" applyAlignment="1">
      <alignment horizontal="center" vertical="center" shrinkToFit="1"/>
    </xf>
    <xf numFmtId="0" fontId="9" fillId="0" borderId="10" xfId="0" applyFont="1" applyBorder="1" applyAlignment="1">
      <alignment horizontal="center" vertical="center" wrapText="1"/>
    </xf>
    <xf numFmtId="0" fontId="9" fillId="0" borderId="20" xfId="0" applyFont="1" applyBorder="1" applyAlignment="1">
      <alignment horizontal="center" vertical="center" shrinkToFit="1"/>
    </xf>
    <xf numFmtId="0" fontId="9" fillId="0" borderId="21" xfId="0" applyFont="1" applyBorder="1" applyAlignment="1">
      <alignment horizontal="center" vertical="center" wrapText="1"/>
    </xf>
    <xf numFmtId="49" fontId="40" fillId="6" borderId="0" xfId="0" applyNumberFormat="1" applyFont="1" applyFill="1" applyAlignment="1" applyProtection="1">
      <alignment vertical="center" shrinkToFit="1"/>
      <protection locked="0"/>
    </xf>
    <xf numFmtId="0" fontId="40" fillId="0" borderId="0" xfId="0" applyFont="1" applyAlignment="1" applyProtection="1">
      <alignment vertical="center" shrinkToFit="1"/>
      <protection locked="0"/>
    </xf>
    <xf numFmtId="14" fontId="40" fillId="0" borderId="0" xfId="0" applyNumberFormat="1" applyFont="1" applyAlignment="1" applyProtection="1">
      <alignment vertical="center" shrinkToFit="1"/>
      <protection locked="0"/>
    </xf>
    <xf numFmtId="49" fontId="40" fillId="0" borderId="0" xfId="0" applyNumberFormat="1" applyFont="1" applyAlignment="1" applyProtection="1">
      <alignment vertical="center" shrinkToFit="1"/>
      <protection locked="0"/>
    </xf>
    <xf numFmtId="0" fontId="33" fillId="0" borderId="0" xfId="0" applyFont="1">
      <alignment vertical="center"/>
    </xf>
    <xf numFmtId="0" fontId="37" fillId="0" borderId="125" xfId="0" applyFont="1" applyBorder="1" applyAlignment="1">
      <alignment horizontal="left" vertical="top"/>
    </xf>
    <xf numFmtId="0" fontId="37" fillId="0" borderId="0" xfId="0" applyFont="1" applyAlignment="1">
      <alignment horizontal="left" vertical="top"/>
    </xf>
    <xf numFmtId="0" fontId="31" fillId="0" borderId="30" xfId="0" applyFont="1" applyBorder="1">
      <alignment vertical="center"/>
    </xf>
    <xf numFmtId="0" fontId="37" fillId="0" borderId="30" xfId="0" applyFont="1" applyBorder="1">
      <alignment vertical="center"/>
    </xf>
    <xf numFmtId="0" fontId="31" fillId="0" borderId="35" xfId="0" applyFont="1" applyBorder="1">
      <alignment vertical="center"/>
    </xf>
    <xf numFmtId="0" fontId="31" fillId="0" borderId="0" xfId="0" applyFont="1" applyAlignment="1">
      <alignment horizontal="left" vertical="center" wrapText="1"/>
    </xf>
    <xf numFmtId="0" fontId="43" fillId="0" borderId="0" xfId="0" applyFont="1">
      <alignment vertical="center"/>
    </xf>
    <xf numFmtId="0" fontId="28" fillId="0" borderId="56" xfId="0" applyFont="1" applyBorder="1" applyAlignment="1">
      <alignment horizontal="left" vertical="center"/>
    </xf>
    <xf numFmtId="0" fontId="4" fillId="0" borderId="33" xfId="0" applyFont="1" applyBorder="1">
      <alignment vertical="center"/>
    </xf>
    <xf numFmtId="0" fontId="10" fillId="0" borderId="33" xfId="0" applyFont="1" applyBorder="1" applyAlignment="1">
      <alignment horizontal="center" vertical="center"/>
    </xf>
    <xf numFmtId="0" fontId="28" fillId="0" borderId="58" xfId="0" applyFont="1" applyBorder="1" applyAlignment="1">
      <alignment horizontal="left" vertical="center"/>
    </xf>
    <xf numFmtId="0" fontId="4" fillId="0" borderId="30" xfId="0" applyFont="1" applyBorder="1">
      <alignment vertical="center"/>
    </xf>
    <xf numFmtId="0" fontId="28" fillId="0" borderId="125" xfId="0" applyFont="1" applyBorder="1">
      <alignment vertical="center"/>
    </xf>
    <xf numFmtId="0" fontId="4" fillId="0" borderId="125" xfId="0" applyFont="1" applyBorder="1">
      <alignment vertical="center"/>
    </xf>
    <xf numFmtId="0" fontId="6" fillId="0" borderId="0" xfId="0" applyFont="1" applyAlignment="1">
      <alignment horizontal="left" vertical="center"/>
    </xf>
    <xf numFmtId="0" fontId="4" fillId="0" borderId="0" xfId="0" applyFont="1" applyAlignment="1" applyProtection="1">
      <alignment horizontal="right" vertical="center"/>
      <protection locked="0"/>
    </xf>
    <xf numFmtId="0" fontId="45" fillId="0" borderId="0" xfId="2" applyBorder="1" applyAlignment="1" applyProtection="1">
      <alignment vertical="center"/>
    </xf>
    <xf numFmtId="0" fontId="18" fillId="0" borderId="36"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131" xfId="0" applyFont="1" applyBorder="1" applyAlignment="1">
      <alignment horizontal="center" vertical="center" wrapText="1"/>
    </xf>
    <xf numFmtId="0" fontId="23" fillId="0" borderId="32" xfId="0" applyFont="1" applyBorder="1" applyAlignment="1">
      <alignment horizontal="center" vertical="center" wrapText="1"/>
    </xf>
    <xf numFmtId="0" fontId="0" fillId="0" borderId="134" xfId="0" applyBorder="1" applyAlignment="1" applyProtection="1">
      <alignment horizontal="center" vertical="center"/>
      <protection locked="0"/>
    </xf>
    <xf numFmtId="0" fontId="23" fillId="0" borderId="54" xfId="0" applyFont="1" applyBorder="1" applyAlignment="1">
      <alignment horizontal="center" vertical="center" wrapText="1"/>
    </xf>
    <xf numFmtId="0" fontId="24" fillId="0" borderId="135" xfId="0" applyFont="1" applyBorder="1" applyAlignment="1" applyProtection="1">
      <alignment horizontal="center" vertical="center" wrapText="1"/>
      <protection locked="0"/>
    </xf>
    <xf numFmtId="0" fontId="24" fillId="2" borderId="136" xfId="0" applyFont="1" applyFill="1" applyBorder="1" applyAlignment="1" applyProtection="1">
      <alignment horizontal="center" vertical="center" wrapText="1"/>
      <protection locked="0"/>
    </xf>
    <xf numFmtId="0" fontId="24" fillId="2" borderId="137" xfId="0" applyFont="1" applyFill="1" applyBorder="1" applyAlignment="1" applyProtection="1">
      <alignment horizontal="center" vertical="center" wrapText="1"/>
      <protection locked="0"/>
    </xf>
    <xf numFmtId="0" fontId="24" fillId="0" borderId="123" xfId="0" applyFont="1" applyBorder="1" applyAlignment="1">
      <alignment horizontal="center" vertical="center"/>
    </xf>
    <xf numFmtId="0" fontId="0" fillId="0" borderId="119"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33" fillId="0" borderId="56" xfId="0" applyFont="1" applyBorder="1" applyAlignment="1">
      <alignment horizontal="left" vertical="top" wrapText="1"/>
    </xf>
    <xf numFmtId="0" fontId="33" fillId="0" borderId="33" xfId="0" applyFont="1" applyBorder="1" applyAlignment="1">
      <alignment horizontal="left" vertical="top" wrapText="1"/>
    </xf>
    <xf numFmtId="0" fontId="33" fillId="0" borderId="34" xfId="0" applyFont="1" applyBorder="1" applyAlignment="1">
      <alignment horizontal="left" vertical="top" wrapText="1"/>
    </xf>
    <xf numFmtId="0" fontId="33" fillId="0" borderId="125" xfId="0" applyFont="1" applyBorder="1" applyAlignment="1">
      <alignment horizontal="left" vertical="top" wrapText="1"/>
    </xf>
    <xf numFmtId="0" fontId="33" fillId="0" borderId="0" xfId="0" applyFont="1" applyAlignment="1">
      <alignment horizontal="left" vertical="top" wrapText="1"/>
    </xf>
    <xf numFmtId="0" fontId="33" fillId="0" borderId="40" xfId="0" applyFont="1" applyBorder="1" applyAlignment="1">
      <alignment horizontal="left" vertical="top" wrapText="1"/>
    </xf>
    <xf numFmtId="0" fontId="33" fillId="0" borderId="58" xfId="0" applyFont="1" applyBorder="1" applyAlignment="1">
      <alignment horizontal="left" vertical="top" wrapText="1"/>
    </xf>
    <xf numFmtId="0" fontId="33" fillId="0" borderId="30" xfId="0" applyFont="1" applyBorder="1" applyAlignment="1">
      <alignment horizontal="left" vertical="top" wrapText="1"/>
    </xf>
    <xf numFmtId="0" fontId="33" fillId="0" borderId="35"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center" wrapText="1"/>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12" fillId="0" borderId="0" xfId="0" applyFont="1" applyAlignment="1">
      <alignment horizontal="center" vertical="center"/>
    </xf>
    <xf numFmtId="0" fontId="4" fillId="0" borderId="19"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9" fillId="0" borderId="25"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66" xfId="0" applyFont="1" applyBorder="1" applyAlignment="1">
      <alignment horizontal="center" vertical="center" shrinkToFit="1"/>
    </xf>
    <xf numFmtId="0" fontId="13" fillId="0" borderId="82" xfId="0" applyFont="1" applyBorder="1" applyAlignment="1" applyProtection="1">
      <alignment horizontal="center" vertical="center" wrapText="1"/>
      <protection locked="0"/>
    </xf>
    <xf numFmtId="0" fontId="13" fillId="0" borderId="83" xfId="0" applyFont="1" applyBorder="1" applyAlignment="1" applyProtection="1">
      <alignment horizontal="center" vertical="center" wrapText="1"/>
      <protection locked="0"/>
    </xf>
    <xf numFmtId="0" fontId="13" fillId="0" borderId="84" xfId="0" applyFont="1" applyBorder="1" applyAlignment="1" applyProtection="1">
      <alignment horizontal="center" vertical="center" wrapText="1"/>
      <protection locked="0"/>
    </xf>
    <xf numFmtId="49" fontId="9" fillId="0" borderId="87" xfId="0" applyNumberFormat="1" applyFont="1" applyBorder="1" applyAlignment="1" applyProtection="1">
      <alignment horizontal="center" vertical="center" wrapText="1"/>
      <protection locked="0"/>
    </xf>
    <xf numFmtId="49" fontId="9" fillId="0" borderId="88" xfId="0" applyNumberFormat="1" applyFont="1" applyBorder="1" applyAlignment="1" applyProtection="1">
      <alignment horizontal="center" vertical="center" wrapText="1"/>
      <protection locked="0"/>
    </xf>
    <xf numFmtId="49" fontId="9" fillId="0" borderId="89" xfId="0" applyNumberFormat="1" applyFont="1" applyBorder="1" applyAlignment="1" applyProtection="1">
      <alignment horizontal="center" vertical="center" wrapText="1"/>
      <protection locked="0"/>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4" fillId="0" borderId="71" xfId="0" applyFont="1" applyBorder="1" applyAlignment="1">
      <alignment horizontal="center" vertical="center" shrinkToFit="1"/>
    </xf>
    <xf numFmtId="0" fontId="4" fillId="0" borderId="26" xfId="0" applyFont="1" applyBorder="1" applyAlignment="1">
      <alignment horizontal="center" vertical="center" shrinkToFit="1"/>
    </xf>
    <xf numFmtId="0" fontId="7" fillId="0" borderId="3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9" fillId="0" borderId="1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71" xfId="0" applyFont="1" applyBorder="1" applyAlignment="1">
      <alignment horizontal="center" vertical="center" shrinkToFit="1"/>
    </xf>
    <xf numFmtId="0" fontId="9" fillId="0" borderId="26" xfId="0" applyFont="1" applyBorder="1" applyAlignment="1">
      <alignment horizontal="center" vertical="center" shrinkToFit="1"/>
    </xf>
    <xf numFmtId="0" fontId="7" fillId="0" borderId="0" xfId="0" applyFont="1" applyAlignment="1" applyProtection="1">
      <alignment horizontal="right" vertical="center"/>
      <protection locked="0"/>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7" fillId="0" borderId="27" xfId="0" applyFont="1" applyBorder="1" applyAlignment="1">
      <alignment horizontal="center" vertical="center" wrapText="1"/>
    </xf>
    <xf numFmtId="0" fontId="4" fillId="0" borderId="0" xfId="0" applyFont="1" applyAlignment="1">
      <alignment horizontal="center" vertical="center" wrapText="1"/>
    </xf>
    <xf numFmtId="0" fontId="4"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7" fillId="0" borderId="90" xfId="0" applyFont="1" applyBorder="1" applyAlignment="1">
      <alignment horizontal="center" vertical="top" wrapText="1"/>
    </xf>
    <xf numFmtId="0" fontId="7" fillId="0" borderId="91" xfId="0" applyFont="1" applyBorder="1" applyAlignment="1">
      <alignment horizontal="center" vertical="top" wrapTex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47" xfId="0" applyFont="1" applyBorder="1" applyAlignment="1">
      <alignment horizontal="center" vertical="center" wrapText="1"/>
    </xf>
    <xf numFmtId="0" fontId="9" fillId="0" borderId="1" xfId="0" applyFont="1" applyBorder="1" applyAlignment="1">
      <alignment horizontal="center" vertical="center" shrinkToFit="1"/>
    </xf>
    <xf numFmtId="0" fontId="9" fillId="0" borderId="62" xfId="0" applyFont="1" applyBorder="1" applyAlignment="1">
      <alignment horizontal="center" vertical="center" shrinkToFit="1"/>
    </xf>
    <xf numFmtId="0" fontId="4" fillId="0" borderId="12" xfId="0" applyFont="1" applyBorder="1" applyAlignment="1">
      <alignment horizontal="center" vertical="center"/>
    </xf>
    <xf numFmtId="0" fontId="9" fillId="0" borderId="111" xfId="0" applyFont="1" applyBorder="1" applyAlignment="1">
      <alignment horizontal="center" vertical="center" shrinkToFit="1"/>
    </xf>
    <xf numFmtId="0" fontId="9" fillId="0" borderId="103"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110" xfId="0" applyFont="1" applyBorder="1" applyAlignment="1">
      <alignment horizontal="center" vertical="center" shrinkToFit="1"/>
    </xf>
    <xf numFmtId="0" fontId="9" fillId="0" borderId="67"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9" fillId="0" borderId="63" xfId="0" applyFont="1" applyBorder="1" applyAlignment="1">
      <alignment horizontal="center" vertical="center" shrinkToFit="1"/>
    </xf>
    <xf numFmtId="0" fontId="9" fillId="0" borderId="64"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0" xfId="0" applyFont="1" applyAlignment="1">
      <alignment horizontal="center" vertical="center" shrinkToFit="1"/>
    </xf>
    <xf numFmtId="0" fontId="6" fillId="0" borderId="28"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1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16" xfId="0" applyFont="1" applyBorder="1" applyAlignment="1">
      <alignment horizontal="center" vertical="center" shrinkToFit="1"/>
    </xf>
    <xf numFmtId="0" fontId="6" fillId="0" borderId="117" xfId="0" applyFont="1" applyBorder="1" applyAlignment="1">
      <alignment horizontal="center" vertical="center" shrinkToFi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5" xfId="0" applyFont="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5" fillId="0" borderId="2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1" xfId="0" applyFont="1" applyBorder="1" applyAlignment="1">
      <alignment horizontal="center" vertical="center" wrapText="1"/>
    </xf>
    <xf numFmtId="0" fontId="9" fillId="0" borderId="25" xfId="0" applyFont="1" applyBorder="1" applyAlignment="1" applyProtection="1">
      <alignment horizontal="center" vertical="center" wrapText="1"/>
      <protection locked="0"/>
    </xf>
    <xf numFmtId="0" fontId="9" fillId="0" borderId="66" xfId="0" applyFont="1" applyBorder="1" applyAlignment="1" applyProtection="1">
      <alignment horizontal="center" vertical="center" wrapText="1"/>
      <protection locked="0"/>
    </xf>
    <xf numFmtId="0" fontId="9" fillId="0" borderId="73" xfId="0" applyFont="1" applyBorder="1" applyAlignment="1" applyProtection="1">
      <alignment horizontal="center" vertical="center" wrapText="1"/>
      <protection locked="0"/>
    </xf>
    <xf numFmtId="0" fontId="9" fillId="0" borderId="118" xfId="0" applyFont="1" applyBorder="1" applyAlignment="1" applyProtection="1">
      <alignment horizontal="center" vertical="center" wrapText="1"/>
      <protection locked="0"/>
    </xf>
    <xf numFmtId="0" fontId="9" fillId="0" borderId="71" xfId="0" applyFont="1" applyBorder="1" applyAlignment="1" applyProtection="1">
      <alignment horizontal="center" vertical="center" wrapText="1"/>
      <protection locked="0"/>
    </xf>
    <xf numFmtId="0" fontId="9" fillId="0" borderId="101" xfId="0" applyFont="1" applyBorder="1" applyAlignment="1" applyProtection="1">
      <alignment horizontal="center" vertical="center" wrapText="1"/>
      <protection locked="0"/>
    </xf>
    <xf numFmtId="0" fontId="9" fillId="0" borderId="122" xfId="0" applyFont="1" applyBorder="1" applyAlignment="1" applyProtection="1">
      <alignment horizontal="center" vertical="center" wrapText="1"/>
      <protection locked="0"/>
    </xf>
    <xf numFmtId="0" fontId="9" fillId="0" borderId="124" xfId="0" applyFont="1" applyBorder="1" applyAlignment="1" applyProtection="1">
      <alignment horizontal="center" vertical="center" wrapText="1"/>
      <protection locked="0"/>
    </xf>
    <xf numFmtId="0" fontId="9" fillId="0" borderId="119" xfId="0" applyFont="1" applyBorder="1" applyAlignment="1" applyProtection="1">
      <alignment horizontal="center" vertical="center" wrapText="1"/>
      <protection locked="0"/>
    </xf>
    <xf numFmtId="0" fontId="9" fillId="0" borderId="121"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123" xfId="0" applyFont="1" applyBorder="1" applyAlignment="1" applyProtection="1">
      <alignment horizontal="center" vertical="center" wrapText="1"/>
      <protection locked="0"/>
    </xf>
    <xf numFmtId="0" fontId="9" fillId="0" borderId="96" xfId="0" applyFont="1" applyBorder="1" applyAlignment="1" applyProtection="1">
      <alignment horizontal="center" vertical="center" wrapText="1"/>
      <protection locked="0"/>
    </xf>
    <xf numFmtId="0" fontId="9" fillId="0" borderId="120" xfId="0" applyFont="1" applyBorder="1" applyAlignment="1" applyProtection="1">
      <alignment horizontal="center" vertical="center" wrapText="1"/>
      <protection locked="0"/>
    </xf>
    <xf numFmtId="0" fontId="29" fillId="0" borderId="0" xfId="0" applyFont="1" applyAlignment="1">
      <alignment horizontal="left" vertical="center" shrinkToFit="1"/>
    </xf>
    <xf numFmtId="0" fontId="22" fillId="0" borderId="100" xfId="0" applyFont="1" applyBorder="1" applyAlignment="1">
      <alignment horizontal="center" vertical="center" shrinkToFit="1"/>
    </xf>
    <xf numFmtId="0" fontId="22" fillId="0" borderId="62" xfId="0" applyFont="1" applyBorder="1" applyAlignment="1">
      <alignment horizontal="center" vertical="center" shrinkToFit="1"/>
    </xf>
    <xf numFmtId="176" fontId="22" fillId="0" borderId="62" xfId="0" applyNumberFormat="1" applyFont="1" applyBorder="1" applyAlignment="1">
      <alignment horizontal="center" vertical="center" shrinkToFit="1"/>
    </xf>
    <xf numFmtId="176" fontId="22" fillId="0" borderId="2" xfId="0" applyNumberFormat="1"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26" xfId="0" applyFont="1" applyBorder="1" applyAlignment="1">
      <alignment horizontal="center" vertical="center" shrinkToFit="1"/>
    </xf>
    <xf numFmtId="0" fontId="30" fillId="0" borderId="0" xfId="0" applyFont="1" applyAlignment="1">
      <alignment horizontal="left" vertical="center" wrapText="1"/>
    </xf>
    <xf numFmtId="0" fontId="30" fillId="0" borderId="40" xfId="0" applyFont="1" applyBorder="1" applyAlignment="1">
      <alignment horizontal="left" vertical="center" wrapText="1"/>
    </xf>
    <xf numFmtId="0" fontId="0" fillId="0" borderId="19"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09" xfId="0"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24" xfId="0" applyBorder="1" applyAlignment="1">
      <alignment horizontal="center" vertical="center" shrinkToFit="1"/>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05" xfId="0"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0" fillId="0" borderId="104" xfId="0" applyBorder="1" applyAlignment="1">
      <alignment horizontal="center" vertical="center"/>
    </xf>
    <xf numFmtId="0" fontId="0" fillId="0" borderId="23" xfId="0" applyBorder="1" applyAlignment="1">
      <alignment horizontal="center" vertical="center"/>
    </xf>
    <xf numFmtId="0" fontId="0" fillId="0" borderId="60"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07" xfId="0" applyBorder="1" applyAlignment="1" applyProtection="1">
      <alignment horizontal="center" vertical="center" shrinkToFit="1"/>
      <protection locked="0"/>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23" fillId="0" borderId="108"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106"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106" xfId="0" applyFont="1" applyBorder="1" applyAlignment="1" applyProtection="1">
      <alignment horizontal="center" vertical="center" shrinkToFit="1"/>
      <protection locked="0"/>
    </xf>
    <xf numFmtId="0" fontId="23" fillId="0" borderId="61" xfId="0" applyFont="1" applyBorder="1" applyAlignment="1" applyProtection="1">
      <alignment horizontal="center" vertical="center" shrinkToFit="1"/>
      <protection locked="0"/>
    </xf>
    <xf numFmtId="0" fontId="18" fillId="0" borderId="25" xfId="0" applyFont="1" applyBorder="1" applyAlignment="1">
      <alignment horizontal="center" vertical="center" shrinkToFit="1"/>
    </xf>
    <xf numFmtId="0" fontId="18" fillId="0" borderId="26" xfId="0" applyFont="1" applyBorder="1" applyAlignment="1">
      <alignment horizontal="center" vertical="center" shrinkToFit="1"/>
    </xf>
    <xf numFmtId="0" fontId="19" fillId="0" borderId="25" xfId="0" applyFont="1" applyBorder="1" applyAlignment="1">
      <alignment horizontal="center" vertical="center" wrapText="1"/>
    </xf>
    <xf numFmtId="0" fontId="0" fillId="0" borderId="66" xfId="0" applyBorder="1" applyAlignment="1">
      <alignment horizontal="center" vertical="center" wrapText="1"/>
    </xf>
    <xf numFmtId="0" fontId="19" fillId="0" borderId="71" xfId="0" applyFont="1" applyBorder="1" applyAlignment="1">
      <alignment horizontal="center" vertical="center" wrapText="1"/>
    </xf>
    <xf numFmtId="0" fontId="0" fillId="0" borderId="26" xfId="0"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9" fillId="0" borderId="94" xfId="0" applyFont="1" applyBorder="1" applyAlignment="1">
      <alignment horizontal="center" vertical="center" wrapText="1"/>
    </xf>
    <xf numFmtId="0" fontId="21" fillId="0" borderId="95" xfId="0" applyFont="1" applyBorder="1" applyAlignment="1">
      <alignment vertical="center" wrapText="1"/>
    </xf>
    <xf numFmtId="0" fontId="21" fillId="0" borderId="98" xfId="0" applyFont="1" applyBorder="1" applyAlignment="1">
      <alignment vertical="center" wrapText="1"/>
    </xf>
    <xf numFmtId="0" fontId="20" fillId="0" borderId="68"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3" xfId="0" applyFont="1" applyBorder="1" applyAlignment="1">
      <alignment horizontal="center" vertical="center" wrapText="1"/>
    </xf>
    <xf numFmtId="0" fontId="0" fillId="0" borderId="39" xfId="0" applyBorder="1" applyAlignment="1">
      <alignment horizontal="center" vertical="center"/>
    </xf>
    <xf numFmtId="0" fontId="0" fillId="0" borderId="0" xfId="0" applyAlignment="1">
      <alignment horizontal="center" vertical="center"/>
    </xf>
    <xf numFmtId="0" fontId="18" fillId="0" borderId="6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96" xfId="0" applyFont="1" applyBorder="1" applyAlignment="1">
      <alignment horizontal="center" vertical="center" shrinkToFit="1"/>
    </xf>
    <xf numFmtId="0" fontId="18" fillId="0" borderId="97" xfId="0" applyFont="1" applyBorder="1" applyAlignment="1">
      <alignment horizontal="center" vertical="center" shrinkToFit="1"/>
    </xf>
    <xf numFmtId="0" fontId="20" fillId="0" borderId="25" xfId="0" applyFont="1" applyBorder="1" applyAlignment="1">
      <alignment horizontal="center" vertical="center" wrapText="1"/>
    </xf>
    <xf numFmtId="0" fontId="20" fillId="0" borderId="96" xfId="0" applyFont="1" applyBorder="1" applyAlignment="1">
      <alignment horizontal="center" vertical="center" wrapText="1"/>
    </xf>
    <xf numFmtId="0" fontId="20" fillId="0" borderId="97" xfId="0" applyFont="1" applyBorder="1" applyAlignment="1">
      <alignment horizontal="center" vertical="center" wrapText="1"/>
    </xf>
    <xf numFmtId="49" fontId="20" fillId="0" borderId="25" xfId="0" applyNumberFormat="1" applyFont="1" applyBorder="1" applyAlignment="1">
      <alignment horizontal="center" vertical="center" wrapText="1"/>
    </xf>
    <xf numFmtId="0" fontId="0" fillId="0" borderId="72" xfId="0" applyBorder="1" applyAlignment="1">
      <alignment horizontal="center" vertical="center" wrapText="1"/>
    </xf>
    <xf numFmtId="0" fontId="0" fillId="0" borderId="53" xfId="0" applyBorder="1" applyAlignment="1">
      <alignment horizontal="center" vertical="center"/>
    </xf>
    <xf numFmtId="0" fontId="0" fillId="0" borderId="73" xfId="0" applyBorder="1" applyAlignment="1">
      <alignment horizontal="center" vertical="center"/>
    </xf>
    <xf numFmtId="0" fontId="0" fillId="0" borderId="43" xfId="0" applyBorder="1" applyAlignment="1">
      <alignment horizontal="center" vertical="center"/>
    </xf>
    <xf numFmtId="0" fontId="18" fillId="0" borderId="9" xfId="0" applyFont="1" applyBorder="1" applyAlignment="1">
      <alignment horizontal="center" vertical="center" wrapText="1"/>
    </xf>
    <xf numFmtId="0" fontId="18" fillId="0" borderId="99" xfId="0" applyFont="1" applyBorder="1" applyAlignment="1">
      <alignment horizontal="center" vertical="center" wrapText="1"/>
    </xf>
    <xf numFmtId="0" fontId="22" fillId="0" borderId="68" xfId="0" applyFont="1" applyBorder="1" applyAlignment="1">
      <alignment horizontal="center" vertical="center" wrapText="1"/>
    </xf>
    <xf numFmtId="0" fontId="0" fillId="0" borderId="69" xfId="0" applyBorder="1" applyAlignment="1">
      <alignment horizontal="center" vertical="center" wrapText="1"/>
    </xf>
    <xf numFmtId="0" fontId="22" fillId="0" borderId="41" xfId="0" applyFont="1" applyBorder="1" applyAlignment="1">
      <alignment horizontal="center" vertical="center" wrapText="1"/>
    </xf>
    <xf numFmtId="0" fontId="0" fillId="0" borderId="70" xfId="0" applyBorder="1" applyAlignment="1">
      <alignment horizontal="center" vertical="center" wrapText="1"/>
    </xf>
    <xf numFmtId="0" fontId="0" fillId="0" borderId="53" xfId="0" applyBorder="1" applyAlignment="1">
      <alignment horizontal="center" vertical="center" wrapText="1"/>
    </xf>
    <xf numFmtId="0" fontId="0" fillId="0" borderId="73" xfId="0" applyBorder="1" applyAlignment="1">
      <alignment horizontal="center" vertical="center" wrapText="1"/>
    </xf>
    <xf numFmtId="0" fontId="0" fillId="0" borderId="43" xfId="0" applyBorder="1" applyAlignment="1">
      <alignment horizontal="center" vertical="center" wrapText="1"/>
    </xf>
    <xf numFmtId="0" fontId="22" fillId="0" borderId="52" xfId="0" applyFont="1" applyBorder="1" applyAlignment="1">
      <alignment horizontal="center" vertical="center" wrapText="1"/>
    </xf>
    <xf numFmtId="0" fontId="22" fillId="0" borderId="93"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112" xfId="0" applyFont="1" applyBorder="1" applyAlignment="1">
      <alignment horizontal="center" vertical="center" wrapText="1"/>
    </xf>
    <xf numFmtId="0" fontId="18" fillId="0" borderId="128" xfId="0" applyFont="1" applyBorder="1" applyAlignment="1">
      <alignment horizontal="center" vertical="center" wrapText="1"/>
    </xf>
    <xf numFmtId="0" fontId="18" fillId="0" borderId="129" xfId="0" applyFont="1" applyBorder="1" applyAlignment="1">
      <alignment horizontal="center" vertical="center" wrapText="1"/>
    </xf>
    <xf numFmtId="0" fontId="18" fillId="0" borderId="130" xfId="0" applyFont="1" applyBorder="1" applyAlignment="1">
      <alignment horizontal="center" vertical="center" wrapText="1"/>
    </xf>
    <xf numFmtId="0" fontId="20" fillId="0" borderId="131" xfId="0" applyFont="1" applyBorder="1" applyAlignment="1">
      <alignment horizontal="center" vertical="center" wrapText="1"/>
    </xf>
    <xf numFmtId="0" fontId="0" fillId="0" borderId="132" xfId="0" applyBorder="1">
      <alignment vertical="center"/>
    </xf>
    <xf numFmtId="0" fontId="20" fillId="0" borderId="133" xfId="0" applyFont="1" applyBorder="1" applyAlignment="1">
      <alignment horizontal="center" vertical="center" wrapText="1"/>
    </xf>
    <xf numFmtId="0" fontId="20" fillId="0" borderId="126" xfId="0" applyFont="1" applyBorder="1" applyAlignment="1">
      <alignment horizontal="center" vertical="center" wrapText="1"/>
    </xf>
    <xf numFmtId="0" fontId="20" fillId="0" borderId="127" xfId="0" applyFont="1" applyBorder="1" applyAlignment="1">
      <alignment horizontal="center" vertical="center" wrapText="1"/>
    </xf>
    <xf numFmtId="0" fontId="22" fillId="0" borderId="138" xfId="0" applyFont="1" applyBorder="1" applyAlignment="1">
      <alignment horizontal="center" vertical="center" shrinkToFit="1"/>
    </xf>
    <xf numFmtId="0" fontId="22" fillId="0" borderId="139" xfId="0" applyFont="1" applyBorder="1" applyAlignment="1">
      <alignment horizontal="center" vertical="center" shrinkToFit="1"/>
    </xf>
    <xf numFmtId="176" fontId="22" fillId="0" borderId="139" xfId="0" applyNumberFormat="1" applyFont="1" applyBorder="1" applyAlignment="1">
      <alignment horizontal="center" vertical="center" shrinkToFit="1"/>
    </xf>
    <xf numFmtId="176" fontId="22" fillId="0" borderId="140" xfId="0" applyNumberFormat="1" applyFont="1" applyBorder="1" applyAlignment="1">
      <alignment horizontal="center" vertical="center" shrinkToFit="1"/>
    </xf>
    <xf numFmtId="0" fontId="24" fillId="0" borderId="119" xfId="0" applyFont="1" applyBorder="1" applyAlignment="1">
      <alignment horizontal="center" vertical="center" shrinkToFit="1"/>
    </xf>
    <xf numFmtId="0" fontId="24" fillId="0" borderId="123" xfId="0" applyFont="1" applyBorder="1" applyAlignment="1">
      <alignment horizontal="center" vertical="center" shrinkToFit="1"/>
    </xf>
    <xf numFmtId="0" fontId="9" fillId="0" borderId="25" xfId="0" applyFont="1" applyBorder="1" applyAlignment="1" applyProtection="1">
      <alignment horizontal="center" vertical="center" shrinkToFit="1"/>
      <protection locked="0"/>
    </xf>
    <xf numFmtId="0" fontId="9" fillId="0" borderId="96" xfId="0" applyFont="1" applyBorder="1" applyAlignment="1" applyProtection="1">
      <alignment horizontal="center" vertical="center" shrinkToFit="1"/>
      <protection locked="0"/>
    </xf>
    <xf numFmtId="0" fontId="9" fillId="0" borderId="66" xfId="0" applyFont="1" applyBorder="1" applyAlignment="1" applyProtection="1">
      <alignment horizontal="center" vertical="center" shrinkToFit="1"/>
      <protection locked="0"/>
    </xf>
    <xf numFmtId="49" fontId="4" fillId="0" borderId="71" xfId="0" applyNumberFormat="1" applyFont="1" applyBorder="1" applyAlignment="1" applyProtection="1">
      <alignment horizontal="center" vertical="center" shrinkToFit="1"/>
      <protection locked="0"/>
    </xf>
    <xf numFmtId="49" fontId="4" fillId="0" borderId="26" xfId="0" applyNumberFormat="1"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62" xfId="0" applyFont="1" applyBorder="1" applyAlignment="1" applyProtection="1">
      <alignment horizontal="center" vertical="center" shrinkToFit="1"/>
      <protection locked="0"/>
    </xf>
    <xf numFmtId="49" fontId="9" fillId="0" borderId="62"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0" fontId="9" fillId="0" borderId="102" xfId="0" applyFont="1" applyBorder="1" applyAlignment="1" applyProtection="1">
      <alignment horizontal="center" vertical="center" shrinkToFit="1"/>
      <protection locked="0"/>
    </xf>
    <xf numFmtId="0" fontId="9" fillId="0" borderId="110" xfId="0" applyFont="1" applyBorder="1" applyAlignment="1" applyProtection="1">
      <alignment horizontal="center" vertical="center" shrinkToFit="1"/>
      <protection locked="0"/>
    </xf>
    <xf numFmtId="0" fontId="9" fillId="0" borderId="67" xfId="0" applyFont="1" applyBorder="1" applyAlignment="1" applyProtection="1">
      <alignment horizontal="center" vertical="center" shrinkToFit="1"/>
      <protection locked="0"/>
    </xf>
    <xf numFmtId="49" fontId="4" fillId="0" borderId="111" xfId="0" applyNumberFormat="1" applyFont="1" applyBorder="1" applyAlignment="1" applyProtection="1">
      <alignment horizontal="center" vertical="center" shrinkToFit="1"/>
      <protection locked="0"/>
    </xf>
    <xf numFmtId="49" fontId="4" fillId="0" borderId="103" xfId="0" applyNumberFormat="1" applyFont="1" applyBorder="1" applyAlignment="1" applyProtection="1">
      <alignment horizontal="center" vertical="center" shrinkToFit="1"/>
      <protection locked="0"/>
    </xf>
    <xf numFmtId="0" fontId="9" fillId="0" borderId="63" xfId="0" applyFont="1" applyBorder="1" applyAlignment="1" applyProtection="1">
      <alignment horizontal="center" vertical="center" shrinkToFit="1"/>
      <protection locked="0"/>
    </xf>
    <xf numFmtId="0" fontId="9" fillId="0" borderId="64" xfId="0" applyFont="1" applyBorder="1" applyAlignment="1" applyProtection="1">
      <alignment horizontal="center" vertical="center" shrinkToFit="1"/>
      <protection locked="0"/>
    </xf>
    <xf numFmtId="49" fontId="9" fillId="0" borderId="64" xfId="0" applyNumberFormat="1" applyFont="1" applyBorder="1" applyAlignment="1" applyProtection="1">
      <alignment horizontal="center" vertical="center" shrinkToFit="1"/>
      <protection locked="0"/>
    </xf>
    <xf numFmtId="49" fontId="9" fillId="0" borderId="65" xfId="0" applyNumberFormat="1"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66" xfId="0" applyFont="1" applyBorder="1" applyAlignment="1" applyProtection="1">
      <alignment horizontal="center" vertical="center" shrinkToFit="1"/>
      <protection locked="0"/>
    </xf>
    <xf numFmtId="49" fontId="4" fillId="0" borderId="62" xfId="0" applyNumberFormat="1"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0" fontId="26" fillId="0" borderId="44" xfId="0" applyFont="1" applyBorder="1" applyAlignment="1" applyProtection="1">
      <alignment horizontal="center" vertical="center" wrapText="1"/>
      <protection locked="0"/>
    </xf>
    <xf numFmtId="0" fontId="26" fillId="0" borderId="45" xfId="0" applyFont="1" applyBorder="1" applyAlignment="1" applyProtection="1">
      <alignment horizontal="center" vertical="center" wrapText="1"/>
      <protection locked="0"/>
    </xf>
    <xf numFmtId="0" fontId="26" fillId="0" borderId="82" xfId="0" applyFont="1" applyBorder="1" applyAlignment="1" applyProtection="1">
      <alignment horizontal="center" vertical="center" shrinkToFit="1"/>
      <protection locked="0"/>
    </xf>
    <xf numFmtId="0" fontId="26" fillId="0" borderId="83" xfId="0" applyFont="1" applyBorder="1" applyAlignment="1" applyProtection="1">
      <alignment horizontal="center" vertical="center" shrinkToFit="1"/>
      <protection locked="0"/>
    </xf>
    <xf numFmtId="0" fontId="26" fillId="0" borderId="84" xfId="0" applyFont="1" applyBorder="1" applyAlignment="1" applyProtection="1">
      <alignment horizontal="center" vertical="center" shrinkToFit="1"/>
      <protection locked="0"/>
    </xf>
    <xf numFmtId="49" fontId="26" fillId="0" borderId="87" xfId="0" applyNumberFormat="1" applyFont="1" applyBorder="1" applyAlignment="1" applyProtection="1">
      <alignment horizontal="center" vertical="center" shrinkToFit="1"/>
      <protection locked="0"/>
    </xf>
    <xf numFmtId="49" fontId="26" fillId="0" borderId="88" xfId="0" applyNumberFormat="1" applyFont="1" applyBorder="1" applyAlignment="1" applyProtection="1">
      <alignment horizontal="center" vertical="center" shrinkToFit="1"/>
      <protection locked="0"/>
    </xf>
    <xf numFmtId="49" fontId="26" fillId="0" borderId="89" xfId="0" applyNumberFormat="1" applyFont="1" applyBorder="1" applyAlignment="1" applyProtection="1">
      <alignment horizontal="center" vertical="center" shrinkToFit="1"/>
      <protection locked="0"/>
    </xf>
  </cellXfs>
  <cellStyles count="3">
    <cellStyle name="ハイパーリンク" xfId="2" builtinId="8"/>
    <cellStyle name="ハイパーリンク 2" xfId="1" xr:uid="{BFF7AF16-12EC-46AE-AC01-D22707F438C2}"/>
    <cellStyle name="標準" xfId="0" builtinId="0"/>
  </cellStyles>
  <dxfs count="78">
    <dxf>
      <fill>
        <patternFill>
          <bgColor rgb="FF00B0F0"/>
        </patternFill>
      </fill>
    </dxf>
    <dxf>
      <fill>
        <patternFill>
          <bgColor rgb="FFFFFF00"/>
        </patternFill>
      </fill>
    </dxf>
    <dxf>
      <fill>
        <patternFill>
          <bgColor theme="8" tint="0.59996337778862885"/>
        </patternFill>
      </fill>
    </dxf>
    <dxf>
      <fill>
        <patternFill>
          <bgColor theme="9" tint="0.79998168889431442"/>
        </patternFill>
      </fill>
    </dxf>
    <dxf>
      <fill>
        <patternFill>
          <bgColor theme="7"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0000"/>
        </patternFill>
      </fill>
    </dxf>
    <dxf>
      <fill>
        <patternFill>
          <bgColor rgb="FFFF0000"/>
        </patternFill>
      </fill>
    </dxf>
    <dxf>
      <fill>
        <patternFill>
          <bgColor theme="6" tint="0.59996337778862885"/>
        </patternFill>
      </fill>
    </dxf>
    <dxf>
      <fill>
        <patternFill>
          <bgColor rgb="FFFF0000"/>
        </patternFill>
      </fill>
    </dxf>
    <dxf>
      <fill>
        <patternFill>
          <bgColor theme="9" tint="0.79998168889431442"/>
        </patternFill>
      </fill>
    </dxf>
    <dxf>
      <fill>
        <patternFill>
          <bgColor theme="9" tint="0.59996337778862885"/>
        </patternFill>
      </fill>
    </dxf>
    <dxf>
      <fill>
        <patternFill>
          <bgColor theme="5" tint="0.59996337778862885"/>
        </patternFill>
      </fill>
    </dxf>
    <dxf>
      <fill>
        <patternFill>
          <bgColor rgb="FF00B0F0"/>
        </patternFill>
      </fill>
    </dxf>
    <dxf>
      <fill>
        <patternFill>
          <bgColor rgb="FFFFFF00"/>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9" tint="0.79998168889431442"/>
        </patternFill>
      </fill>
    </dxf>
    <dxf>
      <fill>
        <patternFill>
          <bgColor rgb="FFFFC000"/>
        </patternFill>
      </fill>
    </dxf>
    <dxf>
      <fill>
        <patternFill>
          <bgColor theme="9"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9" tint="0.79998168889431442"/>
        </patternFill>
      </fill>
    </dxf>
    <dxf>
      <fill>
        <patternFill>
          <bgColor rgb="FF00B0F0"/>
        </patternFill>
      </fill>
    </dxf>
    <dxf>
      <fill>
        <patternFill>
          <bgColor theme="8" tint="0.59996337778862885"/>
        </patternFill>
      </fill>
    </dxf>
    <dxf>
      <fill>
        <patternFill>
          <bgColor rgb="FF92D050"/>
        </patternFill>
      </fill>
    </dxf>
    <dxf>
      <fill>
        <patternFill>
          <bgColor theme="9" tint="0.59996337778862885"/>
        </patternFill>
      </fill>
    </dxf>
    <dxf>
      <fill>
        <patternFill>
          <bgColor theme="7" tint="0.59996337778862885"/>
        </patternFill>
      </fill>
    </dxf>
    <dxf>
      <fill>
        <patternFill>
          <bgColor theme="6" tint="0.59996337778862885"/>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theme="7" tint="0.79998168889431442"/>
        </patternFill>
      </fill>
    </dxf>
    <dxf>
      <fill>
        <patternFill>
          <bgColor theme="9" tint="0.59996337778862885"/>
        </patternFill>
      </fill>
    </dxf>
    <dxf>
      <fill>
        <patternFill>
          <bgColor rgb="FFFFFF00"/>
        </patternFill>
      </fill>
    </dxf>
    <dxf>
      <fill>
        <patternFill>
          <bgColor rgb="FF00B0F0"/>
        </patternFill>
      </fill>
    </dxf>
    <dxf>
      <fill>
        <patternFill>
          <bgColor rgb="FFFFFF00"/>
        </patternFill>
      </fill>
    </dxf>
    <dxf>
      <fill>
        <patternFill>
          <bgColor theme="8" tint="0.59996337778862885"/>
        </patternFill>
      </fill>
    </dxf>
    <dxf>
      <font>
        <color theme="9" tint="0.79998168889431442"/>
      </font>
      <fill>
        <patternFill>
          <bgColor theme="9" tint="0.79998168889431442"/>
        </patternFill>
      </fill>
    </dxf>
    <dxf>
      <fill>
        <patternFill>
          <bgColor theme="9" tint="0.79998168889431442"/>
        </patternFill>
      </fill>
    </dxf>
    <dxf>
      <fill>
        <patternFill>
          <bgColor theme="7" tint="0.59996337778862885"/>
        </patternFill>
      </fill>
    </dxf>
    <dxf>
      <fill>
        <patternFill>
          <bgColor theme="4" tint="0.59996337778862885"/>
        </patternFill>
      </fill>
    </dxf>
    <dxf>
      <fill>
        <patternFill>
          <bgColor rgb="FFFF0000"/>
        </patternFill>
      </fill>
    </dxf>
    <dxf>
      <fill>
        <patternFill>
          <bgColor rgb="FFFF0000"/>
        </patternFill>
      </fill>
    </dxf>
    <dxf>
      <fill>
        <patternFill>
          <bgColor theme="6" tint="0.59996337778862885"/>
        </patternFill>
      </fill>
    </dxf>
    <dxf>
      <fill>
        <patternFill>
          <bgColor rgb="FFFF0000"/>
        </patternFill>
      </fill>
    </dxf>
    <dxf>
      <font>
        <color theme="0"/>
      </font>
    </dxf>
    <dxf>
      <fill>
        <patternFill>
          <bgColor theme="9" tint="0.79998168889431442"/>
        </patternFill>
      </fill>
    </dxf>
    <dxf>
      <fill>
        <patternFill>
          <bgColor theme="9" tint="0.59996337778862885"/>
        </patternFill>
      </fill>
    </dxf>
    <dxf>
      <fill>
        <patternFill>
          <bgColor theme="5" tint="0.59996337778862885"/>
        </patternFill>
      </fill>
    </dxf>
    <dxf>
      <fill>
        <patternFill>
          <bgColor rgb="FF00B0F0"/>
        </patternFill>
      </fill>
    </dxf>
    <dxf>
      <fill>
        <patternFill>
          <bgColor rgb="FFFFFF00"/>
        </patternFill>
      </fill>
    </dxf>
    <dxf>
      <fill>
        <patternFill>
          <bgColor theme="4" tint="0.59996337778862885"/>
        </patternFill>
      </fill>
    </dxf>
    <dxf>
      <font>
        <color theme="9" tint="0.79998168889431442"/>
      </font>
      <fill>
        <patternFill>
          <bgColor theme="9" tint="0.79998168889431442"/>
        </patternFill>
      </fill>
    </dxf>
    <dxf>
      <fill>
        <patternFill>
          <bgColor theme="9" tint="0.79998168889431442"/>
        </patternFill>
      </fill>
    </dxf>
    <dxf>
      <fill>
        <patternFill>
          <bgColor rgb="FFFFC000"/>
        </patternFill>
      </fill>
    </dxf>
    <dxf>
      <fill>
        <patternFill>
          <bgColor theme="9" tint="0.59996337778862885"/>
        </patternFill>
      </fill>
    </dxf>
    <dxf>
      <fill>
        <patternFill>
          <bgColor theme="4" tint="0.59996337778862885"/>
        </patternFill>
      </fill>
    </dxf>
    <dxf>
      <fill>
        <patternFill>
          <bgColor theme="4" tint="0.59996337778862885"/>
        </patternFill>
      </fill>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numFmt numFmtId="30" formatCode="@"/>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family val="3"/>
        <charset val="128"/>
        <scheme val="none"/>
      </font>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158750</xdr:colOff>
      <xdr:row>0</xdr:row>
      <xdr:rowOff>0</xdr:rowOff>
    </xdr:from>
    <xdr:to>
      <xdr:col>21</xdr:col>
      <xdr:colOff>184150</xdr:colOff>
      <xdr:row>19</xdr:row>
      <xdr:rowOff>69850</xdr:rowOff>
    </xdr:to>
    <xdr:grpSp>
      <xdr:nvGrpSpPr>
        <xdr:cNvPr id="8" name="グループ化 7">
          <a:extLst>
            <a:ext uri="{FF2B5EF4-FFF2-40B4-BE49-F238E27FC236}">
              <a16:creationId xmlns:a16="http://schemas.microsoft.com/office/drawing/2014/main" id="{315D9DD2-F6DE-4D0B-91AA-9D5BE2CE493C}"/>
            </a:ext>
          </a:extLst>
        </xdr:cNvPr>
        <xdr:cNvGrpSpPr/>
      </xdr:nvGrpSpPr>
      <xdr:grpSpPr>
        <a:xfrm>
          <a:off x="5997575" y="0"/>
          <a:ext cx="5511800" cy="3441700"/>
          <a:chOff x="5959475" y="0"/>
          <a:chExt cx="5511800" cy="3441700"/>
        </a:xfrm>
      </xdr:grpSpPr>
      <xdr:sp macro="" textlink="">
        <xdr:nvSpPr>
          <xdr:cNvPr id="2" name="テキスト ボックス 1">
            <a:extLst>
              <a:ext uri="{FF2B5EF4-FFF2-40B4-BE49-F238E27FC236}">
                <a16:creationId xmlns:a16="http://schemas.microsoft.com/office/drawing/2014/main" id="{527953EB-01EF-46D8-8652-05608E0DD3B8}"/>
              </a:ext>
            </a:extLst>
          </xdr:cNvPr>
          <xdr:cNvSpPr txBox="1"/>
        </xdr:nvSpPr>
        <xdr:spPr>
          <a:xfrm>
            <a:off x="5959475" y="0"/>
            <a:ext cx="5511800" cy="3441700"/>
          </a:xfrm>
          <a:prstGeom prst="rect">
            <a:avLst/>
          </a:prstGeom>
          <a:solidFill>
            <a:schemeClr val="accent5">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solidFill>
                  <a:srgbClr val="FF0000"/>
                </a:solidFill>
              </a:rPr>
              <a:t>KIKC</a:t>
            </a:r>
            <a:r>
              <a:rPr kumimoji="1" lang="ja-JP" altLang="en-US" sz="1400" baseline="0">
                <a:solidFill>
                  <a:srgbClr val="FF0000"/>
                </a:solidFill>
              </a:rPr>
              <a:t> </a:t>
            </a:r>
            <a:r>
              <a:rPr kumimoji="1" lang="en-US" altLang="ja-JP" sz="1400">
                <a:solidFill>
                  <a:srgbClr val="FF0000"/>
                </a:solidFill>
              </a:rPr>
              <a:t>OFF</a:t>
            </a:r>
            <a:r>
              <a:rPr kumimoji="1" lang="ja-JP" altLang="en-US" sz="1400">
                <a:solidFill>
                  <a:srgbClr val="FF0000"/>
                </a:solidFill>
              </a:rPr>
              <a:t>から選手情報をコピーする作成方法（１００名まで可）</a:t>
            </a:r>
            <a:endParaRPr kumimoji="1" lang="en-US" altLang="ja-JP" sz="1400">
              <a:solidFill>
                <a:srgbClr val="FF0000"/>
              </a:solidFill>
            </a:endParaRPr>
          </a:p>
          <a:p>
            <a:r>
              <a:rPr kumimoji="1" lang="ja-JP" altLang="en-US" sz="1050"/>
              <a:t>①</a:t>
            </a:r>
            <a:r>
              <a:rPr kumimoji="1" lang="en-US" altLang="ja-JP" sz="1050"/>
              <a:t>KICK OFF</a:t>
            </a:r>
            <a:r>
              <a:rPr kumimoji="1" lang="ja-JP" altLang="en-US" sz="1050"/>
              <a:t>にログインし、</a:t>
            </a:r>
            <a:r>
              <a:rPr kumimoji="1" lang="en-US" altLang="ja-JP" sz="1050"/>
              <a:t>【</a:t>
            </a:r>
            <a:r>
              <a:rPr kumimoji="1" lang="ja-JP" altLang="en-US" sz="1050"/>
              <a:t>チーム（サッカー）</a:t>
            </a:r>
            <a:r>
              <a:rPr kumimoji="1" lang="en-US" altLang="ja-JP" sz="1050"/>
              <a:t>】</a:t>
            </a:r>
            <a:r>
              <a:rPr kumimoji="1" lang="ja-JP" altLang="en-US" sz="1050"/>
              <a:t>→</a:t>
            </a:r>
            <a:r>
              <a:rPr kumimoji="1" lang="en-US" altLang="ja-JP" sz="1050"/>
              <a:t>【</a:t>
            </a:r>
            <a:r>
              <a:rPr kumimoji="1" lang="ja-JP" altLang="en-US" sz="1050"/>
              <a:t>状況確認・再申請</a:t>
            </a:r>
            <a:r>
              <a:rPr kumimoji="1" lang="en-US" altLang="ja-JP" sz="1050"/>
              <a:t>】</a:t>
            </a:r>
            <a:r>
              <a:rPr kumimoji="1" lang="ja-JP" altLang="en-US" sz="1050"/>
              <a:t>→</a:t>
            </a:r>
            <a:r>
              <a:rPr kumimoji="1" lang="en-US" altLang="ja-JP" sz="1050"/>
              <a:t>【</a:t>
            </a:r>
            <a:r>
              <a:rPr kumimoji="1" lang="ja-JP" altLang="en-US" sz="1050"/>
              <a:t>最新チーム登録状況の確認</a:t>
            </a:r>
            <a:r>
              <a:rPr kumimoji="1" lang="en-US" altLang="ja-JP" sz="1050"/>
              <a:t>】</a:t>
            </a:r>
            <a:r>
              <a:rPr kumimoji="1" lang="ja-JP" altLang="en-US" sz="1050"/>
              <a:t>に進む。</a:t>
            </a:r>
            <a:endParaRPr kumimoji="1" lang="en-US" altLang="ja-JP" sz="1050"/>
          </a:p>
          <a:p>
            <a:r>
              <a:rPr kumimoji="1" lang="ja-JP" altLang="en-US" sz="1050"/>
              <a:t>②最新チームの情報の</a:t>
            </a:r>
            <a:r>
              <a:rPr kumimoji="1" lang="en-US" altLang="ja-JP" sz="1050"/>
              <a:t>【</a:t>
            </a:r>
            <a:r>
              <a:rPr kumimoji="1" lang="ja-JP" altLang="en-US" sz="1050"/>
              <a:t>登録選手一覧</a:t>
            </a:r>
            <a:r>
              <a:rPr kumimoji="1" lang="en-US" altLang="ja-JP" sz="1050"/>
              <a:t>】</a:t>
            </a:r>
            <a:r>
              <a:rPr kumimoji="1" lang="ja-JP" altLang="en-US" sz="1050"/>
              <a:t>のデータを「選手番号」から最後の選手まで、マウスの左クリックを押しながら選択→右クリック→コピー。　★下の図参照</a:t>
            </a:r>
            <a:endParaRPr kumimoji="1" lang="en-US" altLang="ja-JP" sz="1050"/>
          </a:p>
          <a:p>
            <a:r>
              <a:rPr kumimoji="1" lang="ja-JP" altLang="en-US" sz="1050"/>
              <a:t>　（</a:t>
            </a:r>
            <a:r>
              <a:rPr kumimoji="1" lang="en-US" altLang="ja-JP" sz="1050"/>
              <a:t>JFAID</a:t>
            </a:r>
            <a:r>
              <a:rPr kumimoji="1" lang="ja-JP" altLang="en-US" sz="1050"/>
              <a:t>や誕生日など、必要ない情報もコピーされるが、かまわない。）</a:t>
            </a:r>
            <a:endParaRPr kumimoji="1" lang="en-US" altLang="ja-JP" sz="1050"/>
          </a:p>
          <a:p>
            <a:r>
              <a:rPr kumimoji="1" lang="ja-JP" altLang="en-US" sz="1050"/>
              <a:t>③このページの「選手登録番号」の</a:t>
            </a:r>
            <a:r>
              <a:rPr kumimoji="1" lang="en-US" altLang="ja-JP" sz="1050"/>
              <a:t>No.1</a:t>
            </a:r>
            <a:r>
              <a:rPr kumimoji="1" lang="ja-JP" altLang="en-US" sz="1050"/>
              <a:t>　　　　　　　　のセルにカーソルを合わせ、「右クリック」→「形式を選択して貼り付け」→「テキスト」を選択。</a:t>
            </a:r>
            <a:endParaRPr kumimoji="1" lang="en-US" altLang="ja-JP" sz="1050"/>
          </a:p>
          <a:p>
            <a:r>
              <a:rPr kumimoji="1" lang="ja-JP" altLang="en-US" sz="1050"/>
              <a:t>　　　　　　　　　の列のセルに必要情報が貼り付けられる。（必要ない情報も貼り付けられるが、画面上は見えていない。）</a:t>
            </a:r>
            <a:endParaRPr kumimoji="1" lang="en-US" altLang="ja-JP" sz="1050"/>
          </a:p>
          <a:p>
            <a:r>
              <a:rPr kumimoji="1" lang="ja-JP" altLang="en-US" sz="1050"/>
              <a:t>④　　　　　　　　　の「並べ替え」に登録したい</a:t>
            </a:r>
            <a:r>
              <a:rPr kumimoji="1" lang="en-US" altLang="ja-JP" sz="1050"/>
              <a:t>50</a:t>
            </a:r>
            <a:r>
              <a:rPr kumimoji="1" lang="ja-JP" altLang="en-US" sz="1050"/>
              <a:t>名以内を選び、</a:t>
            </a:r>
            <a:r>
              <a:rPr kumimoji="1" lang="en-US" altLang="ja-JP" sz="1050"/>
              <a:t>1</a:t>
            </a:r>
            <a:r>
              <a:rPr kumimoji="1" lang="ja-JP" altLang="en-US" sz="1050"/>
              <a:t>～最大</a:t>
            </a:r>
            <a:r>
              <a:rPr kumimoji="1" lang="en-US" altLang="ja-JP" sz="1050"/>
              <a:t>50</a:t>
            </a:r>
            <a:r>
              <a:rPr kumimoji="1" lang="ja-JP" altLang="en-US" sz="1050"/>
              <a:t>までを入れる→並べ替えたい範囲を選び、「データ」→「並べ替え」を選択。最優先されるキーを「並べ替え」にし、順序を「小さい順」にして並べ替え。</a:t>
            </a:r>
            <a:endParaRPr kumimoji="1" lang="en-US" altLang="ja-JP" sz="1050"/>
          </a:p>
          <a:p>
            <a:r>
              <a:rPr kumimoji="1" lang="ja-JP" altLang="en-US" sz="1050"/>
              <a:t>＊④は省略してもかまいません。</a:t>
            </a:r>
            <a:r>
              <a:rPr kumimoji="1" lang="en-US" altLang="ja-JP" sz="1050"/>
              <a:t>50</a:t>
            </a:r>
            <a:r>
              <a:rPr kumimoji="1" lang="ja-JP" altLang="en-US" sz="1050"/>
              <a:t>人以上部員がいる場合や、希望の並び順があれば番号を入れて並べ替えてください。</a:t>
            </a:r>
            <a:endParaRPr kumimoji="1" lang="en-US" altLang="ja-JP" sz="1050"/>
          </a:p>
          <a:p>
            <a:r>
              <a:rPr kumimoji="1" lang="ja-JP" altLang="en-US" sz="1050">
                <a:solidFill>
                  <a:srgbClr val="FF0000"/>
                </a:solidFill>
              </a:rPr>
              <a:t>★登録用紙にデータが飛びますが、希望選手が登録されているか必ず目視でもご確認ください。（ポジションは登録用紙に直接入力です）</a:t>
            </a:r>
            <a:endParaRPr kumimoji="1" lang="en-US" altLang="ja-JP" sz="1050">
              <a:solidFill>
                <a:srgbClr val="FF0000"/>
              </a:solidFill>
            </a:endParaRPr>
          </a:p>
          <a:p>
            <a:r>
              <a:rPr kumimoji="1" lang="ja-JP" altLang="en-US" sz="1050">
                <a:solidFill>
                  <a:srgbClr val="FF0000"/>
                </a:solidFill>
              </a:rPr>
              <a:t>★登録用紙に直接入力もできます。その際は数式が消えますのでご注意ください。</a:t>
            </a:r>
            <a:endParaRPr kumimoji="1" lang="en-US" altLang="ja-JP" sz="1050">
              <a:solidFill>
                <a:srgbClr val="FF0000"/>
              </a:solidFill>
            </a:endParaRPr>
          </a:p>
        </xdr:txBody>
      </xdr:sp>
      <xdr:sp macro="" textlink="">
        <xdr:nvSpPr>
          <xdr:cNvPr id="3" name="正方形/長方形 2">
            <a:extLst>
              <a:ext uri="{FF2B5EF4-FFF2-40B4-BE49-F238E27FC236}">
                <a16:creationId xmlns:a16="http://schemas.microsoft.com/office/drawing/2014/main" id="{CE64831F-159A-4A84-874E-84E1C0EA3EF6}"/>
              </a:ext>
            </a:extLst>
          </xdr:cNvPr>
          <xdr:cNvSpPr/>
        </xdr:nvSpPr>
        <xdr:spPr>
          <a:xfrm>
            <a:off x="8299269" y="1153834"/>
            <a:ext cx="628650" cy="120650"/>
          </a:xfrm>
          <a:prstGeom prst="rect">
            <a:avLst/>
          </a:prstGeom>
          <a:solidFill>
            <a:schemeClr val="accent2">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B1C764FD-0CD4-49A6-9FCC-EA23D2EE99B9}"/>
              </a:ext>
            </a:extLst>
          </xdr:cNvPr>
          <xdr:cNvSpPr/>
        </xdr:nvSpPr>
        <xdr:spPr>
          <a:xfrm>
            <a:off x="6207059" y="1850249"/>
            <a:ext cx="723900" cy="127000"/>
          </a:xfrm>
          <a:prstGeom prst="rect">
            <a:avLst/>
          </a:prstGeom>
          <a:solidFill>
            <a:srgbClr val="92D050"/>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F2C69852-29DC-48F4-BA9E-A49B66815FA2}"/>
              </a:ext>
            </a:extLst>
          </xdr:cNvPr>
          <xdr:cNvSpPr/>
        </xdr:nvSpPr>
        <xdr:spPr>
          <a:xfrm>
            <a:off x="6052257" y="1504611"/>
            <a:ext cx="742950" cy="127000"/>
          </a:xfrm>
          <a:prstGeom prst="rect">
            <a:avLst/>
          </a:prstGeom>
          <a:solidFill>
            <a:srgbClr val="FFFF00"/>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13</xdr:col>
      <xdr:colOff>114300</xdr:colOff>
      <xdr:row>19</xdr:row>
      <xdr:rowOff>142875</xdr:rowOff>
    </xdr:from>
    <xdr:to>
      <xdr:col>21</xdr:col>
      <xdr:colOff>142874</xdr:colOff>
      <xdr:row>34</xdr:row>
      <xdr:rowOff>13242</xdr:rowOff>
    </xdr:to>
    <xdr:grpSp>
      <xdr:nvGrpSpPr>
        <xdr:cNvPr id="9" name="グループ化 8">
          <a:extLst>
            <a:ext uri="{FF2B5EF4-FFF2-40B4-BE49-F238E27FC236}">
              <a16:creationId xmlns:a16="http://schemas.microsoft.com/office/drawing/2014/main" id="{255D9C6C-A9CE-4AA5-909D-901B81442736}"/>
            </a:ext>
          </a:extLst>
        </xdr:cNvPr>
        <xdr:cNvGrpSpPr/>
      </xdr:nvGrpSpPr>
      <xdr:grpSpPr>
        <a:xfrm>
          <a:off x="5953125" y="3514725"/>
          <a:ext cx="5514974" cy="2442117"/>
          <a:chOff x="5953125" y="3514725"/>
          <a:chExt cx="5514974" cy="2442117"/>
        </a:xfrm>
      </xdr:grpSpPr>
      <xdr:pic>
        <xdr:nvPicPr>
          <xdr:cNvPr id="4" name="図 3">
            <a:extLst>
              <a:ext uri="{FF2B5EF4-FFF2-40B4-BE49-F238E27FC236}">
                <a16:creationId xmlns:a16="http://schemas.microsoft.com/office/drawing/2014/main" id="{6C9EE5D4-7630-499B-B38E-B6FDFD7EEC14}"/>
              </a:ext>
            </a:extLst>
          </xdr:cNvPr>
          <xdr:cNvPicPr>
            <a:picLocks noChangeAspect="1"/>
          </xdr:cNvPicPr>
        </xdr:nvPicPr>
        <xdr:blipFill>
          <a:blip xmlns:r="http://schemas.openxmlformats.org/officeDocument/2006/relationships" r:embed="rId1"/>
          <a:stretch>
            <a:fillRect/>
          </a:stretch>
        </xdr:blipFill>
        <xdr:spPr>
          <a:xfrm rot="5400000">
            <a:off x="7513061" y="2001805"/>
            <a:ext cx="2395101" cy="5514974"/>
          </a:xfrm>
          <a:prstGeom prst="rect">
            <a:avLst/>
          </a:prstGeom>
          <a:ln>
            <a:solidFill>
              <a:sysClr val="windowText" lastClr="000000"/>
            </a:solidFill>
          </a:ln>
        </xdr:spPr>
      </xdr:pic>
      <xdr:sp macro="" textlink="">
        <xdr:nvSpPr>
          <xdr:cNvPr id="5" name="吹き出し: 角を丸めた四角形 4">
            <a:extLst>
              <a:ext uri="{FF2B5EF4-FFF2-40B4-BE49-F238E27FC236}">
                <a16:creationId xmlns:a16="http://schemas.microsoft.com/office/drawing/2014/main" id="{97327D4E-4E49-467D-805E-48AD5FBBC2E6}"/>
              </a:ext>
            </a:extLst>
          </xdr:cNvPr>
          <xdr:cNvSpPr/>
        </xdr:nvSpPr>
        <xdr:spPr>
          <a:xfrm>
            <a:off x="6962775" y="3514725"/>
            <a:ext cx="4362450" cy="736761"/>
          </a:xfrm>
          <a:prstGeom prst="wedgeRoundRectCallout">
            <a:avLst>
              <a:gd name="adj1" fmla="val -35211"/>
              <a:gd name="adj2" fmla="val 8219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j-ea"/>
                <a:ea typeface="+mj-ea"/>
              </a:rPr>
              <a:t>KICK OFF</a:t>
            </a:r>
            <a:r>
              <a:rPr kumimoji="1" lang="ja-JP" altLang="en-US" sz="1100">
                <a:solidFill>
                  <a:sysClr val="windowText" lastClr="000000"/>
                </a:solidFill>
                <a:latin typeface="+mj-ea"/>
                <a:ea typeface="+mj-ea"/>
              </a:rPr>
              <a:t>のこのデータの</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選手登録番号</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備考</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まで、登録したい選手を選択して、「コピー」→「形式を選択して貼り付け」。</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E2C702-6FCA-4D6C-8F08-DE97A7811C92}" name="テーブル1" displayName="テーブル1" ref="B1:M101" totalsRowShown="0" headerRowDxfId="77" dataDxfId="76">
  <autoFilter ref="B1:M101" xr:uid="{E1E2C702-6FCA-4D6C-8F08-DE97A7811C92}"/>
  <sortState xmlns:xlrd2="http://schemas.microsoft.com/office/spreadsheetml/2017/richdata2" ref="B2:M101">
    <sortCondition ref="M2:M101"/>
  </sortState>
  <tableColumns count="12">
    <tableColumn id="2" xr3:uid="{39B0DCDA-D8E5-445D-9BA1-7B27F1736643}" name="選手登録番号" dataDxfId="75"/>
    <tableColumn id="3" xr3:uid="{8AEC83E6-9A68-42FE-98E4-948D2F975A92}" name="JFA　ID" dataDxfId="74"/>
    <tableColumn id="4" xr3:uid="{FD140ABF-D986-4298-9C9A-7F09EB483E55}" name="氏名" dataDxfId="73"/>
    <tableColumn id="5" xr3:uid="{30CE3C23-9C77-45FF-86A4-4CAB2768B19E}" name="フリガナ" dataDxfId="72"/>
    <tableColumn id="6" xr3:uid="{6C328ECF-967C-4960-AC70-812A2C7D41D9}" name="生年月日" dataDxfId="71"/>
    <tableColumn id="7" xr3:uid="{45C23B55-67D8-45D2-A851-72D497E1F68F}" name="学年" dataDxfId="70"/>
    <tableColumn id="8" xr3:uid="{CA4F8BC7-7821-4F64-8C23-B7A75035B08E}" name="男女区分" dataDxfId="69"/>
    <tableColumn id="9" xr3:uid="{7710F051-737E-47D3-AA1F-2AF8A43266C1}" name="国籍区分" dataDxfId="68"/>
    <tableColumn id="10" xr3:uid="{DFA8B386-2096-4650-9E38-ACB0E50148E7}" name="登録区分" dataDxfId="67"/>
    <tableColumn id="11" xr3:uid="{D9FA4244-5FB0-4C14-A863-50A1164B3BCF}" name="書類" dataDxfId="66"/>
    <tableColumn id="12" xr3:uid="{AE6AAAFD-14FA-434B-A283-2B0951D53C43}" name="備考" dataDxfId="65"/>
    <tableColumn id="13" xr3:uid="{DA0762E3-0F00-42FF-A37F-695A23342C73}" name="並べ替え" dataDxfId="64"/>
  </tableColumns>
  <tableStyleInfo name="TableStyleLight1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en021002@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78ADC-DEB2-462E-9364-33A57E04BCB0}">
  <dimension ref="A1:L48"/>
  <sheetViews>
    <sheetView tabSelected="1" zoomScaleNormal="100" zoomScaleSheetLayoutView="100" workbookViewId="0">
      <selection activeCell="N18" sqref="N18"/>
    </sheetView>
  </sheetViews>
  <sheetFormatPr defaultColWidth="9" defaultRowHeight="13.5"/>
  <cols>
    <col min="1" max="1" width="3.5" style="58" customWidth="1"/>
    <col min="2" max="16384" width="9" style="60"/>
  </cols>
  <sheetData>
    <row r="1" spans="1:10" ht="18.75">
      <c r="B1" s="59" t="s">
        <v>60</v>
      </c>
    </row>
    <row r="3" spans="1:10">
      <c r="B3" s="60" t="s">
        <v>88</v>
      </c>
    </row>
    <row r="4" spans="1:10">
      <c r="B4" s="60" t="s">
        <v>67</v>
      </c>
    </row>
    <row r="5" spans="1:10">
      <c r="B5" s="60" t="s">
        <v>94</v>
      </c>
    </row>
    <row r="7" spans="1:10">
      <c r="A7" s="58">
        <v>1</v>
      </c>
      <c r="B7" s="60" t="s">
        <v>64</v>
      </c>
    </row>
    <row r="8" spans="1:10">
      <c r="B8" s="92" t="s">
        <v>61</v>
      </c>
    </row>
    <row r="9" spans="1:10">
      <c r="B9" s="92" t="s">
        <v>85</v>
      </c>
    </row>
    <row r="10" spans="1:10">
      <c r="B10" s="92" t="s">
        <v>86</v>
      </c>
    </row>
    <row r="12" spans="1:10" ht="12.95" customHeight="1">
      <c r="A12" s="58">
        <v>2</v>
      </c>
      <c r="B12" s="132" t="s">
        <v>62</v>
      </c>
      <c r="C12" s="132"/>
      <c r="D12" s="132"/>
      <c r="E12" s="132"/>
      <c r="F12" s="132"/>
      <c r="G12" s="132"/>
      <c r="H12" s="132"/>
      <c r="I12" s="132"/>
      <c r="J12" s="132"/>
    </row>
    <row r="13" spans="1:10">
      <c r="B13" s="132"/>
      <c r="C13" s="132"/>
      <c r="D13" s="132"/>
      <c r="E13" s="132"/>
      <c r="F13" s="132"/>
      <c r="G13" s="132"/>
      <c r="H13" s="132"/>
      <c r="I13" s="132"/>
      <c r="J13" s="132"/>
    </row>
    <row r="14" spans="1:10" ht="12.95" customHeight="1">
      <c r="B14" s="132" t="s">
        <v>65</v>
      </c>
      <c r="C14" s="132"/>
      <c r="D14" s="132"/>
      <c r="E14" s="132"/>
      <c r="F14" s="132"/>
      <c r="G14" s="132"/>
      <c r="H14" s="132"/>
      <c r="I14" s="132"/>
      <c r="J14" s="132"/>
    </row>
    <row r="15" spans="1:10">
      <c r="B15" s="132"/>
      <c r="C15" s="132"/>
      <c r="D15" s="132"/>
      <c r="E15" s="132"/>
      <c r="F15" s="132"/>
      <c r="G15" s="132"/>
      <c r="H15" s="132"/>
      <c r="I15" s="132"/>
      <c r="J15" s="132"/>
    </row>
    <row r="16" spans="1:10">
      <c r="B16" s="98"/>
      <c r="C16" s="98"/>
      <c r="D16" s="98"/>
      <c r="E16" s="98"/>
      <c r="F16" s="98"/>
      <c r="G16" s="98"/>
      <c r="H16" s="98"/>
      <c r="I16" s="98"/>
      <c r="J16" s="98"/>
    </row>
    <row r="17" spans="1:12">
      <c r="A17" s="58">
        <v>3</v>
      </c>
      <c r="B17" s="132" t="s">
        <v>89</v>
      </c>
      <c r="C17" s="132"/>
      <c r="D17" s="132"/>
      <c r="E17" s="132"/>
      <c r="F17" s="132"/>
      <c r="G17" s="132"/>
      <c r="H17" s="132"/>
      <c r="I17" s="132"/>
      <c r="J17" s="132"/>
    </row>
    <row r="18" spans="1:12">
      <c r="B18" s="132"/>
      <c r="C18" s="132"/>
      <c r="D18" s="132"/>
      <c r="E18" s="132"/>
      <c r="F18" s="132"/>
      <c r="G18" s="132"/>
      <c r="H18" s="132"/>
      <c r="I18" s="132"/>
      <c r="J18" s="132"/>
    </row>
    <row r="19" spans="1:12">
      <c r="B19" s="132" t="s">
        <v>90</v>
      </c>
      <c r="C19" s="132"/>
      <c r="D19" s="132"/>
      <c r="E19" s="132"/>
      <c r="F19" s="132"/>
      <c r="G19" s="132"/>
      <c r="H19" s="132"/>
      <c r="I19" s="132"/>
      <c r="J19" s="132"/>
    </row>
    <row r="20" spans="1:12">
      <c r="B20" s="132"/>
      <c r="C20" s="132"/>
      <c r="D20" s="132"/>
      <c r="E20" s="132"/>
      <c r="F20" s="132"/>
      <c r="G20" s="132"/>
      <c r="H20" s="132"/>
      <c r="I20" s="132"/>
      <c r="J20" s="132"/>
    </row>
    <row r="21" spans="1:12">
      <c r="B21" s="60" t="s">
        <v>91</v>
      </c>
    </row>
    <row r="23" spans="1:12">
      <c r="A23" s="58">
        <v>4</v>
      </c>
      <c r="B23" s="131" t="s">
        <v>106</v>
      </c>
      <c r="C23" s="131"/>
      <c r="D23" s="131"/>
      <c r="E23" s="131"/>
      <c r="F23" s="131"/>
      <c r="G23" s="131"/>
      <c r="H23" s="131"/>
      <c r="I23" s="131"/>
      <c r="J23" s="131"/>
    </row>
    <row r="24" spans="1:12">
      <c r="B24" s="131"/>
      <c r="C24" s="131"/>
      <c r="D24" s="131"/>
      <c r="E24" s="131"/>
      <c r="F24" s="131"/>
      <c r="G24" s="131"/>
      <c r="H24" s="131"/>
      <c r="I24" s="131"/>
      <c r="J24" s="131"/>
    </row>
    <row r="25" spans="1:12" ht="13.5" customHeight="1">
      <c r="B25" s="131" t="s">
        <v>92</v>
      </c>
      <c r="C25" s="131"/>
      <c r="D25" s="131"/>
      <c r="E25" s="131"/>
      <c r="F25" s="131"/>
      <c r="G25" s="131"/>
      <c r="H25" s="131"/>
      <c r="I25" s="131"/>
      <c r="J25" s="131"/>
      <c r="K25" s="61"/>
      <c r="L25" s="61"/>
    </row>
    <row r="26" spans="1:12" ht="13.5" customHeight="1">
      <c r="B26" s="131"/>
      <c r="C26" s="131"/>
      <c r="D26" s="131"/>
      <c r="E26" s="131"/>
      <c r="F26" s="131"/>
      <c r="G26" s="131"/>
      <c r="H26" s="131"/>
      <c r="I26" s="131"/>
      <c r="J26" s="131"/>
      <c r="K26" s="62"/>
      <c r="L26" s="62"/>
    </row>
    <row r="27" spans="1:12" ht="14.25" thickBot="1">
      <c r="B27" s="61"/>
      <c r="C27" s="61"/>
      <c r="D27" s="61"/>
      <c r="E27" s="61"/>
      <c r="F27" s="61"/>
      <c r="G27" s="61"/>
      <c r="H27" s="61"/>
      <c r="I27" s="61"/>
      <c r="J27" s="61"/>
      <c r="K27" s="61"/>
    </row>
    <row r="28" spans="1:12">
      <c r="A28" s="58">
        <v>5</v>
      </c>
      <c r="B28" s="122" t="s">
        <v>66</v>
      </c>
      <c r="C28" s="123"/>
      <c r="D28" s="123"/>
      <c r="E28" s="123"/>
      <c r="F28" s="123"/>
      <c r="G28" s="123"/>
      <c r="H28" s="123"/>
      <c r="I28" s="123"/>
      <c r="J28" s="124"/>
    </row>
    <row r="29" spans="1:12">
      <c r="B29" s="125"/>
      <c r="C29" s="126"/>
      <c r="D29" s="126"/>
      <c r="E29" s="126"/>
      <c r="F29" s="126"/>
      <c r="G29" s="126"/>
      <c r="H29" s="126"/>
      <c r="I29" s="126"/>
      <c r="J29" s="127"/>
    </row>
    <row r="30" spans="1:12">
      <c r="B30" s="125"/>
      <c r="C30" s="126"/>
      <c r="D30" s="126"/>
      <c r="E30" s="126"/>
      <c r="F30" s="126"/>
      <c r="G30" s="126"/>
      <c r="H30" s="126"/>
      <c r="I30" s="126"/>
      <c r="J30" s="127"/>
    </row>
    <row r="31" spans="1:12">
      <c r="B31" s="125"/>
      <c r="C31" s="126"/>
      <c r="D31" s="126"/>
      <c r="E31" s="126"/>
      <c r="F31" s="126"/>
      <c r="G31" s="126"/>
      <c r="H31" s="126"/>
      <c r="I31" s="126"/>
      <c r="J31" s="127"/>
    </row>
    <row r="32" spans="1:12">
      <c r="B32" s="125"/>
      <c r="C32" s="126"/>
      <c r="D32" s="126"/>
      <c r="E32" s="126"/>
      <c r="F32" s="126"/>
      <c r="G32" s="126"/>
      <c r="H32" s="126"/>
      <c r="I32" s="126"/>
      <c r="J32" s="127"/>
    </row>
    <row r="33" spans="1:12" ht="14.25" thickBot="1">
      <c r="B33" s="128"/>
      <c r="C33" s="129"/>
      <c r="D33" s="129"/>
      <c r="E33" s="129"/>
      <c r="F33" s="129"/>
      <c r="G33" s="129"/>
      <c r="H33" s="129"/>
      <c r="I33" s="129"/>
      <c r="J33" s="130"/>
    </row>
    <row r="35" spans="1:12" ht="12.95" customHeight="1" thickBot="1">
      <c r="A35" s="63"/>
      <c r="B35" s="62"/>
      <c r="C35" s="62"/>
      <c r="D35" s="62"/>
      <c r="E35" s="62"/>
      <c r="F35" s="62"/>
      <c r="G35" s="62"/>
      <c r="H35" s="62"/>
      <c r="I35" s="62"/>
      <c r="J35" s="62"/>
      <c r="K35" s="61"/>
      <c r="L35" s="61"/>
    </row>
    <row r="36" spans="1:12" ht="12.95" customHeight="1">
      <c r="A36" s="63">
        <v>6</v>
      </c>
      <c r="B36" s="64" t="s">
        <v>83</v>
      </c>
      <c r="C36" s="74"/>
      <c r="D36" s="74"/>
      <c r="E36" s="74"/>
      <c r="F36" s="74"/>
      <c r="G36" s="74"/>
      <c r="H36" s="74"/>
      <c r="I36" s="74"/>
      <c r="J36" s="75"/>
      <c r="K36" s="61"/>
      <c r="L36" s="61"/>
    </row>
    <row r="37" spans="1:12" ht="17.25">
      <c r="A37" s="63"/>
      <c r="B37" s="65"/>
      <c r="C37" s="73" t="s">
        <v>117</v>
      </c>
      <c r="D37" s="62"/>
      <c r="E37" s="62"/>
      <c r="F37" s="62"/>
      <c r="G37" s="62"/>
      <c r="H37" s="62"/>
      <c r="I37" s="62"/>
      <c r="J37" s="76"/>
      <c r="K37" s="61"/>
      <c r="L37" s="61"/>
    </row>
    <row r="38" spans="1:12" ht="9.6" customHeight="1">
      <c r="A38" s="63"/>
      <c r="B38" s="65"/>
      <c r="C38" s="73"/>
      <c r="D38" s="62"/>
      <c r="E38" s="62"/>
      <c r="F38" s="62"/>
      <c r="G38" s="62"/>
      <c r="H38" s="62"/>
      <c r="I38" s="62"/>
      <c r="J38" s="76"/>
      <c r="K38" s="61"/>
      <c r="L38" s="61"/>
    </row>
    <row r="39" spans="1:12">
      <c r="A39" s="63"/>
      <c r="B39" s="67"/>
      <c r="C39" s="109" t="s">
        <v>107</v>
      </c>
      <c r="D39" s="71"/>
      <c r="E39" s="71"/>
      <c r="F39" s="71"/>
      <c r="G39" s="71"/>
      <c r="H39" s="71"/>
      <c r="I39" s="71"/>
      <c r="J39" s="66"/>
      <c r="K39" s="61"/>
      <c r="L39" s="61"/>
    </row>
    <row r="40" spans="1:12">
      <c r="A40" s="63"/>
      <c r="B40" s="65"/>
      <c r="C40" s="71"/>
      <c r="D40" s="71"/>
      <c r="E40" s="71"/>
      <c r="F40" s="71"/>
      <c r="G40" s="71"/>
      <c r="H40" s="71"/>
      <c r="I40" s="71"/>
      <c r="J40" s="66"/>
      <c r="K40" s="61"/>
      <c r="L40" s="61"/>
    </row>
    <row r="41" spans="1:12" ht="14.25">
      <c r="A41" s="63"/>
      <c r="B41" s="93" t="s">
        <v>93</v>
      </c>
      <c r="C41" s="94"/>
      <c r="D41" s="94" t="s">
        <v>84</v>
      </c>
      <c r="E41" s="71"/>
      <c r="F41" s="71"/>
      <c r="G41" s="71"/>
      <c r="H41" s="71"/>
      <c r="I41" s="71"/>
      <c r="J41" s="66"/>
      <c r="K41" s="61"/>
      <c r="L41" s="61"/>
    </row>
    <row r="42" spans="1:12" ht="18" customHeight="1">
      <c r="A42" s="63"/>
      <c r="B42" s="67"/>
      <c r="C42" s="60" t="s">
        <v>63</v>
      </c>
      <c r="E42" s="71"/>
      <c r="F42" s="71"/>
      <c r="G42" s="71"/>
      <c r="H42" s="71"/>
      <c r="I42" s="71"/>
      <c r="J42" s="66"/>
      <c r="K42" s="61"/>
      <c r="L42" s="61"/>
    </row>
    <row r="43" spans="1:12" ht="18" customHeight="1">
      <c r="A43" s="63"/>
      <c r="B43" s="67"/>
      <c r="C43" s="60" t="s">
        <v>82</v>
      </c>
      <c r="E43" s="71"/>
      <c r="F43" s="71"/>
      <c r="G43" s="71"/>
      <c r="H43" s="71"/>
      <c r="I43" s="71"/>
      <c r="J43" s="66"/>
      <c r="K43" s="61"/>
      <c r="L43" s="61"/>
    </row>
    <row r="44" spans="1:12" ht="15" thickBot="1">
      <c r="B44" s="77"/>
      <c r="C44" s="95"/>
      <c r="D44" s="96"/>
      <c r="E44" s="95"/>
      <c r="F44" s="95"/>
      <c r="G44" s="95"/>
      <c r="H44" s="95"/>
      <c r="I44" s="95"/>
      <c r="J44" s="97"/>
    </row>
    <row r="45" spans="1:12" ht="17.25">
      <c r="D45" s="72"/>
    </row>
    <row r="46" spans="1:12" s="69" customFormat="1" ht="14.25">
      <c r="A46" s="68"/>
      <c r="B46" s="70"/>
    </row>
    <row r="47" spans="1:12">
      <c r="B47" s="60" t="s">
        <v>108</v>
      </c>
    </row>
    <row r="48" spans="1:12">
      <c r="C48" s="58" t="s">
        <v>109</v>
      </c>
      <c r="D48" s="60" t="s">
        <v>112</v>
      </c>
      <c r="F48" s="60" t="s">
        <v>110</v>
      </c>
      <c r="G48" s="60" t="s">
        <v>111</v>
      </c>
    </row>
  </sheetData>
  <mergeCells count="7">
    <mergeCell ref="B28:J33"/>
    <mergeCell ref="B23:J24"/>
    <mergeCell ref="B12:J13"/>
    <mergeCell ref="B14:J15"/>
    <mergeCell ref="B25:J26"/>
    <mergeCell ref="B17:J18"/>
    <mergeCell ref="B19:J20"/>
  </mergeCells>
  <phoneticPr fontId="1"/>
  <hyperlinks>
    <hyperlink ref="C39" r:id="rId1" xr:uid="{5E0E6206-4E87-4AF4-B3FF-DF89D94E219E}"/>
  </hyperlinks>
  <printOptions horizontalCentered="1"/>
  <pageMargins left="0.59055118110236227" right="0.59055118110236227" top="0.55118110236220474" bottom="7.874015748031496E-2" header="0.23622047244094491" footer="0.19685039370078741"/>
  <pageSetup paperSize="9"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D789B-051D-43CD-ACD9-72B8A7F55AC2}">
  <sheetPr>
    <tabColor rgb="FFFFFF00"/>
  </sheetPr>
  <dimension ref="A1:M101"/>
  <sheetViews>
    <sheetView workbookViewId="0">
      <pane xSplit="1" ySplit="1" topLeftCell="B2" activePane="bottomRight" state="frozen"/>
      <selection pane="topRight" activeCell="B1" sqref="B1"/>
      <selection pane="bottomLeft" activeCell="A4" sqref="A4"/>
      <selection pane="bottomRight" activeCell="B2" sqref="B2"/>
    </sheetView>
  </sheetViews>
  <sheetFormatPr defaultRowHeight="13.5" outlineLevelCol="1"/>
  <cols>
    <col min="1" max="1" width="5.875" bestFit="1" customWidth="1"/>
    <col min="2" max="2" width="16.375" style="78" customWidth="1"/>
    <col min="3" max="3" width="12.75" hidden="1" customWidth="1" outlineLevel="1"/>
    <col min="4" max="4" width="16.125" customWidth="1" collapsed="1"/>
    <col min="5" max="5" width="22.375" bestFit="1" customWidth="1"/>
    <col min="6" max="6" width="11.875" hidden="1" customWidth="1" outlineLevel="1"/>
    <col min="7" max="7" width="5.75" customWidth="1" collapsed="1"/>
    <col min="8" max="10" width="11.875" hidden="1" customWidth="1" outlineLevel="1"/>
    <col min="11" max="12" width="7.75" hidden="1" customWidth="1" outlineLevel="1"/>
    <col min="13" max="13" width="10.125" customWidth="1" collapsed="1"/>
  </cols>
  <sheetData>
    <row r="1" spans="1:13" ht="22.5" customHeight="1">
      <c r="A1" s="79" t="s">
        <v>23</v>
      </c>
      <c r="B1" s="80" t="s">
        <v>72</v>
      </c>
      <c r="C1" s="81" t="s">
        <v>73</v>
      </c>
      <c r="D1" s="82" t="s">
        <v>74</v>
      </c>
      <c r="E1" s="82" t="s">
        <v>75</v>
      </c>
      <c r="F1" s="81" t="s">
        <v>76</v>
      </c>
      <c r="G1" s="82" t="s">
        <v>9</v>
      </c>
      <c r="H1" s="81" t="s">
        <v>77</v>
      </c>
      <c r="I1" s="81" t="s">
        <v>78</v>
      </c>
      <c r="J1" s="81" t="s">
        <v>79</v>
      </c>
      <c r="K1" s="81" t="s">
        <v>80</v>
      </c>
      <c r="L1" s="81" t="s">
        <v>49</v>
      </c>
      <c r="M1" s="83" t="s">
        <v>81</v>
      </c>
    </row>
    <row r="2" spans="1:13">
      <c r="A2" s="79">
        <v>1</v>
      </c>
      <c r="B2" s="88"/>
      <c r="C2" s="89"/>
      <c r="D2" s="89"/>
      <c r="E2" s="89"/>
      <c r="F2" s="90"/>
      <c r="G2" s="89"/>
      <c r="H2" s="89" t="s">
        <v>68</v>
      </c>
      <c r="I2" s="89" t="s">
        <v>69</v>
      </c>
      <c r="J2" s="89" t="s">
        <v>70</v>
      </c>
      <c r="K2" s="89"/>
      <c r="L2" s="89" t="s">
        <v>71</v>
      </c>
      <c r="M2" s="89"/>
    </row>
    <row r="3" spans="1:13">
      <c r="A3" s="79">
        <v>2</v>
      </c>
      <c r="B3" s="91"/>
      <c r="C3" s="89"/>
      <c r="D3" s="89"/>
      <c r="E3" s="89"/>
      <c r="F3" s="90"/>
      <c r="G3" s="89"/>
      <c r="H3" s="89" t="s">
        <v>68</v>
      </c>
      <c r="I3" s="89" t="s">
        <v>69</v>
      </c>
      <c r="J3" s="89" t="s">
        <v>70</v>
      </c>
      <c r="K3" s="89"/>
      <c r="L3" s="89" t="s">
        <v>71</v>
      </c>
      <c r="M3" s="89"/>
    </row>
    <row r="4" spans="1:13">
      <c r="A4" s="79">
        <v>3</v>
      </c>
      <c r="B4" s="91"/>
      <c r="C4" s="89"/>
      <c r="D4" s="89"/>
      <c r="E4" s="89"/>
      <c r="F4" s="90"/>
      <c r="G4" s="89"/>
      <c r="H4" s="89" t="s">
        <v>68</v>
      </c>
      <c r="I4" s="89" t="s">
        <v>69</v>
      </c>
      <c r="J4" s="89" t="s">
        <v>70</v>
      </c>
      <c r="K4" s="89"/>
      <c r="L4" s="89" t="s">
        <v>71</v>
      </c>
      <c r="M4" s="89"/>
    </row>
    <row r="5" spans="1:13">
      <c r="A5" s="79">
        <v>4</v>
      </c>
      <c r="B5" s="91"/>
      <c r="C5" s="89"/>
      <c r="D5" s="89"/>
      <c r="E5" s="89"/>
      <c r="F5" s="90"/>
      <c r="G5" s="89"/>
      <c r="H5" s="89" t="s">
        <v>68</v>
      </c>
      <c r="I5" s="89" t="s">
        <v>69</v>
      </c>
      <c r="J5" s="89" t="s">
        <v>70</v>
      </c>
      <c r="K5" s="89"/>
      <c r="L5" s="89" t="s">
        <v>71</v>
      </c>
      <c r="M5" s="89"/>
    </row>
    <row r="6" spans="1:13">
      <c r="A6" s="79">
        <v>5</v>
      </c>
      <c r="B6" s="91"/>
      <c r="C6" s="89"/>
      <c r="D6" s="89"/>
      <c r="E6" s="89"/>
      <c r="F6" s="90"/>
      <c r="G6" s="89"/>
      <c r="H6" s="89" t="s">
        <v>68</v>
      </c>
      <c r="I6" s="89" t="s">
        <v>69</v>
      </c>
      <c r="J6" s="89" t="s">
        <v>70</v>
      </c>
      <c r="K6" s="89"/>
      <c r="L6" s="89" t="s">
        <v>71</v>
      </c>
      <c r="M6" s="89"/>
    </row>
    <row r="7" spans="1:13">
      <c r="A7" s="79">
        <v>6</v>
      </c>
      <c r="B7" s="91"/>
      <c r="C7" s="89"/>
      <c r="D7" s="89"/>
      <c r="E7" s="89"/>
      <c r="F7" s="90"/>
      <c r="G7" s="89"/>
      <c r="H7" s="89" t="s">
        <v>68</v>
      </c>
      <c r="I7" s="89" t="s">
        <v>69</v>
      </c>
      <c r="J7" s="89" t="s">
        <v>70</v>
      </c>
      <c r="K7" s="89"/>
      <c r="L7" s="89" t="s">
        <v>71</v>
      </c>
      <c r="M7" s="89"/>
    </row>
    <row r="8" spans="1:13">
      <c r="A8" s="79">
        <v>7</v>
      </c>
      <c r="B8" s="91"/>
      <c r="C8" s="89"/>
      <c r="D8" s="89"/>
      <c r="E8" s="89"/>
      <c r="F8" s="90"/>
      <c r="G8" s="89"/>
      <c r="H8" s="89" t="s">
        <v>68</v>
      </c>
      <c r="I8" s="89" t="s">
        <v>69</v>
      </c>
      <c r="J8" s="89" t="s">
        <v>70</v>
      </c>
      <c r="K8" s="89"/>
      <c r="L8" s="89" t="s">
        <v>71</v>
      </c>
      <c r="M8" s="89"/>
    </row>
    <row r="9" spans="1:13">
      <c r="A9" s="79">
        <v>8</v>
      </c>
      <c r="B9" s="91"/>
      <c r="C9" s="89"/>
      <c r="D9" s="89"/>
      <c r="E9" s="89"/>
      <c r="F9" s="90"/>
      <c r="G9" s="89"/>
      <c r="H9" s="89" t="s">
        <v>68</v>
      </c>
      <c r="I9" s="89" t="s">
        <v>69</v>
      </c>
      <c r="J9" s="89" t="s">
        <v>70</v>
      </c>
      <c r="K9" s="89"/>
      <c r="L9" s="89" t="s">
        <v>71</v>
      </c>
      <c r="M9" s="89"/>
    </row>
    <row r="10" spans="1:13">
      <c r="A10" s="79">
        <v>9</v>
      </c>
      <c r="B10" s="91"/>
      <c r="C10" s="89"/>
      <c r="D10" s="89"/>
      <c r="E10" s="89"/>
      <c r="F10" s="90"/>
      <c r="G10" s="89"/>
      <c r="H10" s="89" t="s">
        <v>68</v>
      </c>
      <c r="I10" s="89" t="s">
        <v>69</v>
      </c>
      <c r="J10" s="89" t="s">
        <v>70</v>
      </c>
      <c r="K10" s="89"/>
      <c r="L10" s="89" t="s">
        <v>71</v>
      </c>
      <c r="M10" s="89"/>
    </row>
    <row r="11" spans="1:13">
      <c r="A11" s="79">
        <v>10</v>
      </c>
      <c r="B11" s="91"/>
      <c r="C11" s="89"/>
      <c r="D11" s="89"/>
      <c r="E11" s="89"/>
      <c r="F11" s="90"/>
      <c r="G11" s="89"/>
      <c r="H11" s="89" t="s">
        <v>68</v>
      </c>
      <c r="I11" s="89" t="s">
        <v>69</v>
      </c>
      <c r="J11" s="89" t="s">
        <v>70</v>
      </c>
      <c r="K11" s="89"/>
      <c r="L11" s="89" t="s">
        <v>71</v>
      </c>
      <c r="M11" s="89"/>
    </row>
    <row r="12" spans="1:13">
      <c r="A12" s="79">
        <v>11</v>
      </c>
      <c r="B12" s="91"/>
      <c r="C12" s="89"/>
      <c r="D12" s="89"/>
      <c r="E12" s="89"/>
      <c r="F12" s="90"/>
      <c r="G12" s="89"/>
      <c r="H12" s="89" t="s">
        <v>68</v>
      </c>
      <c r="I12" s="89" t="s">
        <v>69</v>
      </c>
      <c r="J12" s="89" t="s">
        <v>70</v>
      </c>
      <c r="K12" s="89"/>
      <c r="L12" s="89" t="s">
        <v>71</v>
      </c>
      <c r="M12" s="89"/>
    </row>
    <row r="13" spans="1:13">
      <c r="A13" s="79">
        <v>12</v>
      </c>
      <c r="B13" s="91"/>
      <c r="C13" s="89"/>
      <c r="D13" s="89"/>
      <c r="E13" s="89"/>
      <c r="F13" s="90"/>
      <c r="G13" s="89"/>
      <c r="H13" s="89" t="s">
        <v>68</v>
      </c>
      <c r="I13" s="89" t="s">
        <v>69</v>
      </c>
      <c r="J13" s="89" t="s">
        <v>70</v>
      </c>
      <c r="K13" s="89"/>
      <c r="L13" s="89" t="s">
        <v>71</v>
      </c>
      <c r="M13" s="89"/>
    </row>
    <row r="14" spans="1:13">
      <c r="A14" s="79">
        <v>13</v>
      </c>
      <c r="B14" s="91"/>
      <c r="C14" s="89"/>
      <c r="D14" s="89"/>
      <c r="E14" s="89"/>
      <c r="F14" s="90"/>
      <c r="G14" s="89"/>
      <c r="H14" s="89" t="s">
        <v>68</v>
      </c>
      <c r="I14" s="89" t="s">
        <v>69</v>
      </c>
      <c r="J14" s="89" t="s">
        <v>70</v>
      </c>
      <c r="K14" s="89"/>
      <c r="L14" s="89" t="s">
        <v>71</v>
      </c>
      <c r="M14" s="89"/>
    </row>
    <row r="15" spans="1:13">
      <c r="A15" s="79">
        <v>14</v>
      </c>
      <c r="B15" s="91"/>
      <c r="C15" s="89"/>
      <c r="D15" s="89"/>
      <c r="E15" s="89"/>
      <c r="F15" s="90"/>
      <c r="G15" s="89"/>
      <c r="H15" s="89" t="s">
        <v>68</v>
      </c>
      <c r="I15" s="89" t="s">
        <v>69</v>
      </c>
      <c r="J15" s="89" t="s">
        <v>70</v>
      </c>
      <c r="K15" s="89"/>
      <c r="L15" s="89" t="s">
        <v>71</v>
      </c>
      <c r="M15" s="89"/>
    </row>
    <row r="16" spans="1:13">
      <c r="A16" s="79">
        <v>15</v>
      </c>
      <c r="B16" s="91"/>
      <c r="C16" s="89"/>
      <c r="D16" s="89"/>
      <c r="E16" s="89"/>
      <c r="F16" s="90"/>
      <c r="G16" s="89"/>
      <c r="H16" s="89" t="s">
        <v>68</v>
      </c>
      <c r="I16" s="89" t="s">
        <v>69</v>
      </c>
      <c r="J16" s="89" t="s">
        <v>70</v>
      </c>
      <c r="K16" s="89"/>
      <c r="L16" s="89" t="s">
        <v>71</v>
      </c>
      <c r="M16" s="89"/>
    </row>
    <row r="17" spans="1:13">
      <c r="A17" s="79">
        <v>16</v>
      </c>
      <c r="B17" s="91"/>
      <c r="C17" s="89"/>
      <c r="D17" s="89"/>
      <c r="E17" s="89"/>
      <c r="F17" s="90"/>
      <c r="G17" s="89"/>
      <c r="H17" s="89" t="s">
        <v>68</v>
      </c>
      <c r="I17" s="89" t="s">
        <v>69</v>
      </c>
      <c r="J17" s="89" t="s">
        <v>70</v>
      </c>
      <c r="K17" s="89"/>
      <c r="L17" s="89" t="s">
        <v>71</v>
      </c>
      <c r="M17" s="89"/>
    </row>
    <row r="18" spans="1:13">
      <c r="A18" s="79">
        <v>17</v>
      </c>
      <c r="B18" s="91"/>
      <c r="C18" s="89"/>
      <c r="D18" s="89"/>
      <c r="E18" s="89"/>
      <c r="F18" s="90"/>
      <c r="G18" s="89"/>
      <c r="H18" s="89" t="s">
        <v>68</v>
      </c>
      <c r="I18" s="89" t="s">
        <v>69</v>
      </c>
      <c r="J18" s="89" t="s">
        <v>70</v>
      </c>
      <c r="K18" s="89"/>
      <c r="L18" s="89" t="s">
        <v>71</v>
      </c>
      <c r="M18" s="89"/>
    </row>
    <row r="19" spans="1:13">
      <c r="A19" s="79">
        <v>18</v>
      </c>
      <c r="B19" s="91"/>
      <c r="C19" s="89"/>
      <c r="D19" s="89"/>
      <c r="E19" s="89"/>
      <c r="F19" s="90"/>
      <c r="G19" s="89"/>
      <c r="H19" s="89" t="s">
        <v>68</v>
      </c>
      <c r="I19" s="89" t="s">
        <v>69</v>
      </c>
      <c r="J19" s="89" t="s">
        <v>70</v>
      </c>
      <c r="K19" s="89"/>
      <c r="L19" s="89" t="s">
        <v>71</v>
      </c>
      <c r="M19" s="89"/>
    </row>
    <row r="20" spans="1:13">
      <c r="A20" s="79">
        <v>19</v>
      </c>
      <c r="B20" s="91"/>
      <c r="C20" s="89"/>
      <c r="D20" s="89"/>
      <c r="E20" s="89"/>
      <c r="F20" s="90"/>
      <c r="G20" s="89"/>
      <c r="H20" s="89" t="s">
        <v>68</v>
      </c>
      <c r="I20" s="89" t="s">
        <v>69</v>
      </c>
      <c r="J20" s="89" t="s">
        <v>70</v>
      </c>
      <c r="K20" s="89"/>
      <c r="L20" s="89" t="s">
        <v>71</v>
      </c>
      <c r="M20" s="89"/>
    </row>
    <row r="21" spans="1:13">
      <c r="A21" s="79">
        <v>20</v>
      </c>
      <c r="B21" s="91"/>
      <c r="C21" s="89"/>
      <c r="D21" s="89"/>
      <c r="E21" s="89"/>
      <c r="F21" s="90"/>
      <c r="G21" s="89"/>
      <c r="H21" s="89" t="s">
        <v>68</v>
      </c>
      <c r="I21" s="89" t="s">
        <v>69</v>
      </c>
      <c r="J21" s="89" t="s">
        <v>70</v>
      </c>
      <c r="K21" s="89"/>
      <c r="L21" s="89" t="s">
        <v>71</v>
      </c>
      <c r="M21" s="89"/>
    </row>
    <row r="22" spans="1:13">
      <c r="A22" s="79">
        <v>21</v>
      </c>
      <c r="B22" s="91"/>
      <c r="C22" s="89"/>
      <c r="D22" s="89"/>
      <c r="E22" s="89"/>
      <c r="F22" s="90"/>
      <c r="G22" s="89"/>
      <c r="H22" s="89" t="s">
        <v>68</v>
      </c>
      <c r="I22" s="89" t="s">
        <v>69</v>
      </c>
      <c r="J22" s="89" t="s">
        <v>70</v>
      </c>
      <c r="K22" s="89"/>
      <c r="L22" s="89" t="s">
        <v>71</v>
      </c>
      <c r="M22" s="89"/>
    </row>
    <row r="23" spans="1:13">
      <c r="A23" s="79">
        <v>22</v>
      </c>
      <c r="B23" s="91"/>
      <c r="C23" s="89"/>
      <c r="D23" s="89"/>
      <c r="E23" s="89"/>
      <c r="F23" s="90"/>
      <c r="G23" s="89"/>
      <c r="H23" s="89" t="s">
        <v>68</v>
      </c>
      <c r="I23" s="89" t="s">
        <v>69</v>
      </c>
      <c r="J23" s="89" t="s">
        <v>70</v>
      </c>
      <c r="K23" s="89"/>
      <c r="L23" s="89" t="s">
        <v>71</v>
      </c>
      <c r="M23" s="89"/>
    </row>
    <row r="24" spans="1:13">
      <c r="A24" s="79">
        <v>23</v>
      </c>
      <c r="B24" s="91"/>
      <c r="C24" s="89"/>
      <c r="D24" s="89"/>
      <c r="E24" s="89"/>
      <c r="F24" s="90"/>
      <c r="G24" s="89"/>
      <c r="H24" s="89" t="s">
        <v>68</v>
      </c>
      <c r="I24" s="89" t="s">
        <v>69</v>
      </c>
      <c r="J24" s="89" t="s">
        <v>70</v>
      </c>
      <c r="K24" s="89"/>
      <c r="L24" s="89" t="s">
        <v>71</v>
      </c>
      <c r="M24" s="89"/>
    </row>
    <row r="25" spans="1:13">
      <c r="A25" s="79">
        <v>24</v>
      </c>
      <c r="B25" s="91"/>
      <c r="C25" s="89"/>
      <c r="D25" s="89"/>
      <c r="E25" s="89"/>
      <c r="F25" s="90"/>
      <c r="G25" s="89"/>
      <c r="H25" s="89" t="s">
        <v>68</v>
      </c>
      <c r="I25" s="89" t="s">
        <v>69</v>
      </c>
      <c r="J25" s="89" t="s">
        <v>70</v>
      </c>
      <c r="K25" s="89"/>
      <c r="L25" s="89" t="s">
        <v>71</v>
      </c>
      <c r="M25" s="89"/>
    </row>
    <row r="26" spans="1:13">
      <c r="A26" s="79">
        <v>25</v>
      </c>
      <c r="B26" s="91"/>
      <c r="C26" s="89"/>
      <c r="D26" s="89"/>
      <c r="E26" s="89"/>
      <c r="F26" s="90"/>
      <c r="G26" s="89"/>
      <c r="H26" s="89" t="s">
        <v>68</v>
      </c>
      <c r="I26" s="89" t="s">
        <v>69</v>
      </c>
      <c r="J26" s="89" t="s">
        <v>70</v>
      </c>
      <c r="K26" s="89"/>
      <c r="L26" s="89" t="s">
        <v>71</v>
      </c>
      <c r="M26" s="89"/>
    </row>
    <row r="27" spans="1:13">
      <c r="A27" s="79">
        <v>26</v>
      </c>
      <c r="B27" s="91"/>
      <c r="C27" s="89"/>
      <c r="D27" s="89"/>
      <c r="E27" s="89"/>
      <c r="F27" s="90"/>
      <c r="G27" s="89"/>
      <c r="H27" s="89" t="s">
        <v>68</v>
      </c>
      <c r="I27" s="89" t="s">
        <v>69</v>
      </c>
      <c r="J27" s="89" t="s">
        <v>70</v>
      </c>
      <c r="K27" s="89"/>
      <c r="L27" s="89" t="s">
        <v>71</v>
      </c>
      <c r="M27" s="89"/>
    </row>
    <row r="28" spans="1:13">
      <c r="A28" s="79">
        <v>27</v>
      </c>
      <c r="B28" s="91"/>
      <c r="C28" s="89"/>
      <c r="D28" s="89"/>
      <c r="E28" s="89"/>
      <c r="F28" s="90"/>
      <c r="G28" s="89"/>
      <c r="H28" s="89" t="s">
        <v>68</v>
      </c>
      <c r="I28" s="89" t="s">
        <v>69</v>
      </c>
      <c r="J28" s="89" t="s">
        <v>70</v>
      </c>
      <c r="K28" s="89"/>
      <c r="L28" s="89" t="s">
        <v>71</v>
      </c>
      <c r="M28" s="89"/>
    </row>
    <row r="29" spans="1:13">
      <c r="A29" s="79">
        <v>28</v>
      </c>
      <c r="B29" s="91"/>
      <c r="C29" s="89"/>
      <c r="D29" s="89"/>
      <c r="E29" s="89"/>
      <c r="F29" s="90"/>
      <c r="G29" s="89"/>
      <c r="H29" s="89" t="s">
        <v>68</v>
      </c>
      <c r="I29" s="89" t="s">
        <v>69</v>
      </c>
      <c r="J29" s="89" t="s">
        <v>70</v>
      </c>
      <c r="K29" s="89"/>
      <c r="L29" s="89" t="s">
        <v>71</v>
      </c>
      <c r="M29" s="89"/>
    </row>
    <row r="30" spans="1:13">
      <c r="A30" s="79">
        <v>29</v>
      </c>
      <c r="B30" s="91"/>
      <c r="C30" s="89"/>
      <c r="D30" s="89"/>
      <c r="E30" s="89"/>
      <c r="F30" s="90"/>
      <c r="G30" s="89"/>
      <c r="H30" s="89" t="s">
        <v>68</v>
      </c>
      <c r="I30" s="89" t="s">
        <v>69</v>
      </c>
      <c r="J30" s="89" t="s">
        <v>70</v>
      </c>
      <c r="K30" s="89"/>
      <c r="L30" s="89" t="s">
        <v>71</v>
      </c>
      <c r="M30" s="89"/>
    </row>
    <row r="31" spans="1:13">
      <c r="A31" s="79">
        <v>30</v>
      </c>
      <c r="B31" s="91"/>
      <c r="C31" s="89"/>
      <c r="D31" s="89"/>
      <c r="E31" s="89"/>
      <c r="F31" s="90"/>
      <c r="G31" s="89"/>
      <c r="H31" s="89" t="s">
        <v>68</v>
      </c>
      <c r="I31" s="89" t="s">
        <v>69</v>
      </c>
      <c r="J31" s="89" t="s">
        <v>70</v>
      </c>
      <c r="K31" s="89"/>
      <c r="L31" s="89" t="s">
        <v>71</v>
      </c>
      <c r="M31" s="89"/>
    </row>
    <row r="32" spans="1:13">
      <c r="A32" s="79">
        <v>31</v>
      </c>
      <c r="B32" s="91"/>
      <c r="C32" s="89"/>
      <c r="D32" s="89"/>
      <c r="E32" s="89"/>
      <c r="F32" s="90"/>
      <c r="G32" s="89"/>
      <c r="H32" s="89" t="s">
        <v>68</v>
      </c>
      <c r="I32" s="89" t="s">
        <v>69</v>
      </c>
      <c r="J32" s="89" t="s">
        <v>70</v>
      </c>
      <c r="K32" s="89"/>
      <c r="L32" s="89" t="s">
        <v>71</v>
      </c>
      <c r="M32" s="89"/>
    </row>
    <row r="33" spans="1:13">
      <c r="A33" s="79">
        <v>32</v>
      </c>
      <c r="B33" s="91"/>
      <c r="C33" s="89"/>
      <c r="D33" s="89"/>
      <c r="E33" s="89"/>
      <c r="F33" s="90"/>
      <c r="G33" s="89"/>
      <c r="H33" s="89" t="s">
        <v>68</v>
      </c>
      <c r="I33" s="89" t="s">
        <v>69</v>
      </c>
      <c r="J33" s="89" t="s">
        <v>70</v>
      </c>
      <c r="K33" s="89"/>
      <c r="L33" s="89" t="s">
        <v>71</v>
      </c>
      <c r="M33" s="89"/>
    </row>
    <row r="34" spans="1:13">
      <c r="A34" s="79">
        <v>33</v>
      </c>
      <c r="B34" s="91"/>
      <c r="C34" s="89"/>
      <c r="D34" s="89"/>
      <c r="E34" s="89"/>
      <c r="F34" s="90"/>
      <c r="G34" s="89"/>
      <c r="H34" s="89" t="s">
        <v>68</v>
      </c>
      <c r="I34" s="89" t="s">
        <v>69</v>
      </c>
      <c r="J34" s="89" t="s">
        <v>70</v>
      </c>
      <c r="K34" s="89"/>
      <c r="L34" s="89" t="s">
        <v>71</v>
      </c>
      <c r="M34" s="89"/>
    </row>
    <row r="35" spans="1:13">
      <c r="A35" s="79">
        <v>34</v>
      </c>
      <c r="B35" s="91"/>
      <c r="C35" s="89"/>
      <c r="D35" s="89"/>
      <c r="E35" s="89"/>
      <c r="F35" s="90"/>
      <c r="G35" s="89"/>
      <c r="H35" s="89" t="s">
        <v>68</v>
      </c>
      <c r="I35" s="89" t="s">
        <v>69</v>
      </c>
      <c r="J35" s="89" t="s">
        <v>70</v>
      </c>
      <c r="K35" s="89"/>
      <c r="L35" s="89" t="s">
        <v>71</v>
      </c>
      <c r="M35" s="89"/>
    </row>
    <row r="36" spans="1:13">
      <c r="A36" s="79">
        <v>35</v>
      </c>
      <c r="B36" s="91"/>
      <c r="C36" s="89"/>
      <c r="D36" s="89"/>
      <c r="E36" s="89"/>
      <c r="F36" s="90"/>
      <c r="G36" s="89"/>
      <c r="H36" s="89" t="s">
        <v>68</v>
      </c>
      <c r="I36" s="89" t="s">
        <v>69</v>
      </c>
      <c r="J36" s="89" t="s">
        <v>70</v>
      </c>
      <c r="K36" s="89"/>
      <c r="L36" s="89" t="s">
        <v>71</v>
      </c>
      <c r="M36" s="89"/>
    </row>
    <row r="37" spans="1:13">
      <c r="A37" s="79">
        <v>36</v>
      </c>
      <c r="B37" s="91"/>
      <c r="C37" s="89"/>
      <c r="D37" s="89"/>
      <c r="E37" s="89"/>
      <c r="F37" s="90"/>
      <c r="G37" s="89"/>
      <c r="H37" s="89" t="s">
        <v>68</v>
      </c>
      <c r="I37" s="89" t="s">
        <v>69</v>
      </c>
      <c r="J37" s="89" t="s">
        <v>70</v>
      </c>
      <c r="K37" s="89"/>
      <c r="L37" s="89" t="s">
        <v>71</v>
      </c>
      <c r="M37" s="89"/>
    </row>
    <row r="38" spans="1:13">
      <c r="A38" s="79">
        <v>37</v>
      </c>
      <c r="B38" s="91"/>
      <c r="C38" s="89"/>
      <c r="D38" s="89"/>
      <c r="E38" s="89"/>
      <c r="F38" s="90"/>
      <c r="G38" s="89"/>
      <c r="H38" s="89" t="s">
        <v>68</v>
      </c>
      <c r="I38" s="89" t="s">
        <v>69</v>
      </c>
      <c r="J38" s="89" t="s">
        <v>70</v>
      </c>
      <c r="K38" s="89"/>
      <c r="L38" s="89" t="s">
        <v>71</v>
      </c>
      <c r="M38" s="89"/>
    </row>
    <row r="39" spans="1:13">
      <c r="A39" s="79">
        <v>38</v>
      </c>
      <c r="B39" s="91"/>
      <c r="C39" s="89"/>
      <c r="D39" s="89"/>
      <c r="E39" s="89"/>
      <c r="F39" s="90"/>
      <c r="G39" s="89"/>
      <c r="H39" s="89" t="s">
        <v>68</v>
      </c>
      <c r="I39" s="89" t="s">
        <v>69</v>
      </c>
      <c r="J39" s="89" t="s">
        <v>70</v>
      </c>
      <c r="K39" s="89"/>
      <c r="L39" s="89" t="s">
        <v>71</v>
      </c>
      <c r="M39" s="89"/>
    </row>
    <row r="40" spans="1:13">
      <c r="A40" s="79">
        <v>39</v>
      </c>
      <c r="B40" s="91"/>
      <c r="C40" s="89"/>
      <c r="D40" s="89"/>
      <c r="E40" s="89"/>
      <c r="F40" s="90"/>
      <c r="G40" s="89"/>
      <c r="H40" s="89" t="s">
        <v>68</v>
      </c>
      <c r="I40" s="89" t="s">
        <v>69</v>
      </c>
      <c r="J40" s="89" t="s">
        <v>70</v>
      </c>
      <c r="K40" s="89"/>
      <c r="L40" s="89" t="s">
        <v>71</v>
      </c>
      <c r="M40" s="89"/>
    </row>
    <row r="41" spans="1:13">
      <c r="A41" s="79">
        <v>40</v>
      </c>
      <c r="B41" s="91"/>
      <c r="C41" s="89"/>
      <c r="D41" s="89"/>
      <c r="E41" s="89"/>
      <c r="F41" s="90"/>
      <c r="G41" s="89"/>
      <c r="H41" s="89" t="s">
        <v>68</v>
      </c>
      <c r="I41" s="89" t="s">
        <v>69</v>
      </c>
      <c r="J41" s="89" t="s">
        <v>70</v>
      </c>
      <c r="K41" s="89"/>
      <c r="L41" s="89" t="s">
        <v>71</v>
      </c>
      <c r="M41" s="89"/>
    </row>
    <row r="42" spans="1:13">
      <c r="A42" s="79">
        <v>41</v>
      </c>
      <c r="B42" s="91"/>
      <c r="C42" s="89"/>
      <c r="D42" s="89"/>
      <c r="E42" s="89"/>
      <c r="F42" s="90"/>
      <c r="G42" s="89"/>
      <c r="H42" s="89" t="s">
        <v>68</v>
      </c>
      <c r="I42" s="89" t="s">
        <v>69</v>
      </c>
      <c r="J42" s="89" t="s">
        <v>70</v>
      </c>
      <c r="K42" s="89"/>
      <c r="L42" s="89" t="s">
        <v>71</v>
      </c>
      <c r="M42" s="89"/>
    </row>
    <row r="43" spans="1:13">
      <c r="A43" s="79">
        <v>42</v>
      </c>
      <c r="B43" s="91"/>
      <c r="C43" s="89"/>
      <c r="D43" s="89"/>
      <c r="E43" s="89"/>
      <c r="F43" s="90"/>
      <c r="G43" s="89"/>
      <c r="H43" s="89" t="s">
        <v>68</v>
      </c>
      <c r="I43" s="89" t="s">
        <v>69</v>
      </c>
      <c r="J43" s="89" t="s">
        <v>70</v>
      </c>
      <c r="K43" s="89"/>
      <c r="L43" s="89" t="s">
        <v>71</v>
      </c>
      <c r="M43" s="89"/>
    </row>
    <row r="44" spans="1:13">
      <c r="A44" s="79">
        <v>43</v>
      </c>
      <c r="B44" s="91"/>
      <c r="C44" s="89"/>
      <c r="D44" s="89"/>
      <c r="E44" s="89"/>
      <c r="F44" s="90"/>
      <c r="G44" s="89"/>
      <c r="H44" s="89" t="s">
        <v>68</v>
      </c>
      <c r="I44" s="89" t="s">
        <v>69</v>
      </c>
      <c r="J44" s="89" t="s">
        <v>70</v>
      </c>
      <c r="K44" s="89"/>
      <c r="L44" s="89" t="s">
        <v>71</v>
      </c>
      <c r="M44" s="89"/>
    </row>
    <row r="45" spans="1:13">
      <c r="A45" s="79">
        <v>44</v>
      </c>
      <c r="B45" s="91"/>
      <c r="C45" s="89"/>
      <c r="D45" s="89"/>
      <c r="E45" s="89"/>
      <c r="F45" s="90"/>
      <c r="G45" s="89"/>
      <c r="H45" s="89" t="s">
        <v>68</v>
      </c>
      <c r="I45" s="89" t="s">
        <v>69</v>
      </c>
      <c r="J45" s="89" t="s">
        <v>70</v>
      </c>
      <c r="K45" s="89"/>
      <c r="L45" s="89" t="s">
        <v>71</v>
      </c>
      <c r="M45" s="89"/>
    </row>
    <row r="46" spans="1:13">
      <c r="A46" s="79">
        <v>45</v>
      </c>
      <c r="B46" s="91"/>
      <c r="C46" s="89"/>
      <c r="D46" s="89"/>
      <c r="E46" s="89"/>
      <c r="F46" s="90"/>
      <c r="G46" s="89"/>
      <c r="H46" s="89" t="s">
        <v>68</v>
      </c>
      <c r="I46" s="89" t="s">
        <v>69</v>
      </c>
      <c r="J46" s="89" t="s">
        <v>70</v>
      </c>
      <c r="K46" s="89"/>
      <c r="L46" s="89" t="s">
        <v>71</v>
      </c>
      <c r="M46" s="89"/>
    </row>
    <row r="47" spans="1:13">
      <c r="A47" s="79">
        <v>46</v>
      </c>
      <c r="B47" s="91"/>
      <c r="C47" s="89"/>
      <c r="D47" s="89"/>
      <c r="E47" s="89"/>
      <c r="F47" s="90"/>
      <c r="G47" s="89"/>
      <c r="H47" s="89" t="s">
        <v>68</v>
      </c>
      <c r="I47" s="89" t="s">
        <v>69</v>
      </c>
      <c r="J47" s="89" t="s">
        <v>70</v>
      </c>
      <c r="K47" s="89"/>
      <c r="L47" s="89" t="s">
        <v>71</v>
      </c>
      <c r="M47" s="89"/>
    </row>
    <row r="48" spans="1:13">
      <c r="A48" s="79">
        <v>47</v>
      </c>
      <c r="B48" s="91"/>
      <c r="C48" s="89"/>
      <c r="D48" s="89"/>
      <c r="E48" s="89"/>
      <c r="F48" s="90"/>
      <c r="G48" s="89"/>
      <c r="H48" s="89" t="s">
        <v>68</v>
      </c>
      <c r="I48" s="89" t="s">
        <v>69</v>
      </c>
      <c r="J48" s="89" t="s">
        <v>70</v>
      </c>
      <c r="K48" s="89"/>
      <c r="L48" s="89" t="s">
        <v>71</v>
      </c>
      <c r="M48" s="89"/>
    </row>
    <row r="49" spans="1:13">
      <c r="A49" s="79">
        <v>48</v>
      </c>
      <c r="B49" s="91"/>
      <c r="C49" s="89"/>
      <c r="D49" s="89"/>
      <c r="E49" s="89"/>
      <c r="F49" s="90"/>
      <c r="G49" s="89"/>
      <c r="H49" s="89" t="s">
        <v>68</v>
      </c>
      <c r="I49" s="89" t="s">
        <v>69</v>
      </c>
      <c r="J49" s="89" t="s">
        <v>70</v>
      </c>
      <c r="K49" s="89"/>
      <c r="L49" s="89" t="s">
        <v>71</v>
      </c>
      <c r="M49" s="89"/>
    </row>
    <row r="50" spans="1:13">
      <c r="A50" s="79">
        <v>49</v>
      </c>
      <c r="B50" s="91"/>
      <c r="C50" s="89"/>
      <c r="D50" s="89"/>
      <c r="E50" s="89"/>
      <c r="F50" s="90"/>
      <c r="G50" s="89"/>
      <c r="H50" s="89" t="s">
        <v>68</v>
      </c>
      <c r="I50" s="89" t="s">
        <v>69</v>
      </c>
      <c r="J50" s="89" t="s">
        <v>70</v>
      </c>
      <c r="K50" s="89"/>
      <c r="L50" s="89" t="s">
        <v>71</v>
      </c>
      <c r="M50" s="89"/>
    </row>
    <row r="51" spans="1:13">
      <c r="A51" s="79">
        <v>50</v>
      </c>
      <c r="B51" s="91"/>
      <c r="C51" s="89"/>
      <c r="D51" s="89"/>
      <c r="E51" s="89"/>
      <c r="F51" s="90"/>
      <c r="G51" s="89"/>
      <c r="H51" s="89" t="s">
        <v>68</v>
      </c>
      <c r="I51" s="89" t="s">
        <v>69</v>
      </c>
      <c r="J51" s="89" t="s">
        <v>70</v>
      </c>
      <c r="K51" s="89"/>
      <c r="L51" s="89" t="s">
        <v>71</v>
      </c>
      <c r="M51" s="89"/>
    </row>
    <row r="52" spans="1:13">
      <c r="A52" s="79">
        <v>51</v>
      </c>
      <c r="B52" s="91"/>
      <c r="C52" s="89"/>
      <c r="D52" s="89"/>
      <c r="E52" s="89"/>
      <c r="F52" s="90"/>
      <c r="G52" s="89"/>
      <c r="H52" s="89" t="s">
        <v>68</v>
      </c>
      <c r="I52" s="89" t="s">
        <v>69</v>
      </c>
      <c r="J52" s="89" t="s">
        <v>70</v>
      </c>
      <c r="K52" s="89"/>
      <c r="L52" s="89" t="s">
        <v>71</v>
      </c>
      <c r="M52" s="89"/>
    </row>
    <row r="53" spans="1:13">
      <c r="A53" s="79">
        <v>52</v>
      </c>
      <c r="B53" s="91"/>
      <c r="C53" s="89"/>
      <c r="D53" s="89"/>
      <c r="E53" s="89"/>
      <c r="F53" s="90"/>
      <c r="G53" s="89"/>
      <c r="H53" s="89" t="s">
        <v>68</v>
      </c>
      <c r="I53" s="89" t="s">
        <v>69</v>
      </c>
      <c r="J53" s="89" t="s">
        <v>70</v>
      </c>
      <c r="K53" s="89"/>
      <c r="L53" s="89" t="s">
        <v>71</v>
      </c>
      <c r="M53" s="89"/>
    </row>
    <row r="54" spans="1:13">
      <c r="A54" s="79">
        <v>53</v>
      </c>
      <c r="B54" s="91"/>
      <c r="C54" s="89"/>
      <c r="D54" s="89"/>
      <c r="E54" s="89"/>
      <c r="F54" s="89"/>
      <c r="G54" s="89"/>
      <c r="H54" s="89"/>
      <c r="I54" s="89"/>
      <c r="J54" s="89"/>
      <c r="K54" s="89"/>
      <c r="L54" s="89"/>
      <c r="M54" s="89"/>
    </row>
    <row r="55" spans="1:13">
      <c r="A55" s="79">
        <v>54</v>
      </c>
      <c r="B55" s="91"/>
      <c r="C55" s="89"/>
      <c r="D55" s="89"/>
      <c r="E55" s="89"/>
      <c r="F55" s="89"/>
      <c r="G55" s="89"/>
      <c r="H55" s="89"/>
      <c r="I55" s="89"/>
      <c r="J55" s="89"/>
      <c r="K55" s="89"/>
      <c r="L55" s="89"/>
      <c r="M55" s="89"/>
    </row>
    <row r="56" spans="1:13">
      <c r="A56" s="79">
        <v>55</v>
      </c>
      <c r="B56" s="91"/>
      <c r="C56" s="89"/>
      <c r="D56" s="89"/>
      <c r="E56" s="89"/>
      <c r="F56" s="89"/>
      <c r="G56" s="89"/>
      <c r="H56" s="89"/>
      <c r="I56" s="89"/>
      <c r="J56" s="89"/>
      <c r="K56" s="89"/>
      <c r="L56" s="89"/>
      <c r="M56" s="89"/>
    </row>
    <row r="57" spans="1:13">
      <c r="A57" s="79">
        <v>56</v>
      </c>
      <c r="B57" s="91"/>
      <c r="C57" s="89"/>
      <c r="D57" s="89"/>
      <c r="E57" s="89"/>
      <c r="F57" s="89"/>
      <c r="G57" s="89"/>
      <c r="H57" s="89"/>
      <c r="I57" s="89"/>
      <c r="J57" s="89"/>
      <c r="K57" s="89"/>
      <c r="L57" s="89"/>
      <c r="M57" s="89"/>
    </row>
    <row r="58" spans="1:13">
      <c r="A58" s="79">
        <v>57</v>
      </c>
      <c r="B58" s="91"/>
      <c r="C58" s="89"/>
      <c r="D58" s="89"/>
      <c r="E58" s="89"/>
      <c r="F58" s="89"/>
      <c r="G58" s="89"/>
      <c r="H58" s="89"/>
      <c r="I58" s="89"/>
      <c r="J58" s="89"/>
      <c r="K58" s="89"/>
      <c r="L58" s="89"/>
      <c r="M58" s="89"/>
    </row>
    <row r="59" spans="1:13">
      <c r="A59" s="79">
        <v>58</v>
      </c>
      <c r="B59" s="91"/>
      <c r="C59" s="89"/>
      <c r="D59" s="89"/>
      <c r="E59" s="89"/>
      <c r="F59" s="89"/>
      <c r="G59" s="89"/>
      <c r="H59" s="89"/>
      <c r="I59" s="89"/>
      <c r="J59" s="89"/>
      <c r="K59" s="89"/>
      <c r="L59" s="89"/>
      <c r="M59" s="89"/>
    </row>
    <row r="60" spans="1:13">
      <c r="A60" s="79">
        <v>59</v>
      </c>
      <c r="B60" s="91"/>
      <c r="C60" s="89"/>
      <c r="D60" s="89"/>
      <c r="E60" s="89"/>
      <c r="F60" s="89"/>
      <c r="G60" s="89"/>
      <c r="H60" s="89"/>
      <c r="I60" s="89"/>
      <c r="J60" s="89"/>
      <c r="K60" s="89"/>
      <c r="L60" s="89"/>
      <c r="M60" s="89"/>
    </row>
    <row r="61" spans="1:13">
      <c r="A61" s="79">
        <v>60</v>
      </c>
      <c r="B61" s="91"/>
      <c r="C61" s="89"/>
      <c r="D61" s="89"/>
      <c r="E61" s="89"/>
      <c r="F61" s="89"/>
      <c r="G61" s="89"/>
      <c r="H61" s="89"/>
      <c r="I61" s="89"/>
      <c r="J61" s="89"/>
      <c r="K61" s="89"/>
      <c r="L61" s="89"/>
      <c r="M61" s="89"/>
    </row>
    <row r="62" spans="1:13">
      <c r="A62" s="79">
        <v>61</v>
      </c>
      <c r="B62" s="91"/>
      <c r="C62" s="89"/>
      <c r="D62" s="89"/>
      <c r="E62" s="89"/>
      <c r="F62" s="89"/>
      <c r="G62" s="89"/>
      <c r="H62" s="89"/>
      <c r="I62" s="89"/>
      <c r="J62" s="89"/>
      <c r="K62" s="89"/>
      <c r="L62" s="89"/>
      <c r="M62" s="89"/>
    </row>
    <row r="63" spans="1:13">
      <c r="A63" s="79">
        <v>62</v>
      </c>
      <c r="B63" s="91"/>
      <c r="C63" s="89"/>
      <c r="D63" s="89"/>
      <c r="E63" s="89"/>
      <c r="F63" s="89"/>
      <c r="G63" s="89"/>
      <c r="H63" s="89"/>
      <c r="I63" s="89"/>
      <c r="J63" s="89"/>
      <c r="K63" s="89"/>
      <c r="L63" s="89"/>
      <c r="M63" s="89"/>
    </row>
    <row r="64" spans="1:13">
      <c r="A64" s="79">
        <v>63</v>
      </c>
      <c r="B64" s="91"/>
      <c r="C64" s="89"/>
      <c r="D64" s="89"/>
      <c r="E64" s="89"/>
      <c r="F64" s="89"/>
      <c r="G64" s="89"/>
      <c r="H64" s="89"/>
      <c r="I64" s="89"/>
      <c r="J64" s="89"/>
      <c r="K64" s="89"/>
      <c r="L64" s="89"/>
      <c r="M64" s="89"/>
    </row>
    <row r="65" spans="1:13">
      <c r="A65" s="79">
        <v>64</v>
      </c>
      <c r="B65" s="91"/>
      <c r="C65" s="89"/>
      <c r="D65" s="89"/>
      <c r="E65" s="89"/>
      <c r="F65" s="89"/>
      <c r="G65" s="89"/>
      <c r="H65" s="89"/>
      <c r="I65" s="89"/>
      <c r="J65" s="89"/>
      <c r="K65" s="89"/>
      <c r="L65" s="89"/>
      <c r="M65" s="89"/>
    </row>
    <row r="66" spans="1:13">
      <c r="A66" s="79">
        <v>65</v>
      </c>
      <c r="B66" s="91"/>
      <c r="C66" s="89"/>
      <c r="D66" s="89"/>
      <c r="E66" s="89"/>
      <c r="F66" s="89"/>
      <c r="G66" s="89"/>
      <c r="H66" s="89"/>
      <c r="I66" s="89"/>
      <c r="J66" s="89"/>
      <c r="K66" s="89"/>
      <c r="L66" s="89"/>
      <c r="M66" s="89"/>
    </row>
    <row r="67" spans="1:13">
      <c r="A67" s="79">
        <v>66</v>
      </c>
      <c r="B67" s="91"/>
      <c r="C67" s="89"/>
      <c r="D67" s="89"/>
      <c r="E67" s="89"/>
      <c r="F67" s="89"/>
      <c r="G67" s="89"/>
      <c r="H67" s="89"/>
      <c r="I67" s="89"/>
      <c r="J67" s="89"/>
      <c r="K67" s="89"/>
      <c r="L67" s="89"/>
      <c r="M67" s="89"/>
    </row>
    <row r="68" spans="1:13">
      <c r="A68" s="79">
        <v>67</v>
      </c>
      <c r="B68" s="91"/>
      <c r="C68" s="89"/>
      <c r="D68" s="89"/>
      <c r="E68" s="89"/>
      <c r="F68" s="89"/>
      <c r="G68" s="89"/>
      <c r="H68" s="89"/>
      <c r="I68" s="89"/>
      <c r="J68" s="89"/>
      <c r="K68" s="89"/>
      <c r="L68" s="89"/>
      <c r="M68" s="89"/>
    </row>
    <row r="69" spans="1:13">
      <c r="A69" s="79">
        <v>68</v>
      </c>
      <c r="B69" s="91"/>
      <c r="C69" s="89"/>
      <c r="D69" s="89"/>
      <c r="E69" s="89"/>
      <c r="F69" s="89"/>
      <c r="G69" s="89"/>
      <c r="H69" s="89"/>
      <c r="I69" s="89"/>
      <c r="J69" s="89"/>
      <c r="K69" s="89"/>
      <c r="L69" s="89"/>
      <c r="M69" s="89"/>
    </row>
    <row r="70" spans="1:13">
      <c r="A70" s="79">
        <v>69</v>
      </c>
      <c r="B70" s="91"/>
      <c r="C70" s="89"/>
      <c r="D70" s="89"/>
      <c r="E70" s="89"/>
      <c r="F70" s="89"/>
      <c r="G70" s="89"/>
      <c r="H70" s="89"/>
      <c r="I70" s="89"/>
      <c r="J70" s="89"/>
      <c r="K70" s="89"/>
      <c r="L70" s="89"/>
      <c r="M70" s="89"/>
    </row>
    <row r="71" spans="1:13">
      <c r="A71" s="79">
        <v>70</v>
      </c>
      <c r="B71" s="91"/>
      <c r="C71" s="89"/>
      <c r="D71" s="89"/>
      <c r="E71" s="89"/>
      <c r="F71" s="89"/>
      <c r="G71" s="89"/>
      <c r="H71" s="89"/>
      <c r="I71" s="89"/>
      <c r="J71" s="89"/>
      <c r="K71" s="89"/>
      <c r="L71" s="89"/>
      <c r="M71" s="89"/>
    </row>
    <row r="72" spans="1:13">
      <c r="A72" s="79">
        <v>71</v>
      </c>
      <c r="B72" s="91"/>
      <c r="C72" s="89"/>
      <c r="D72" s="89"/>
      <c r="E72" s="89"/>
      <c r="F72" s="89"/>
      <c r="G72" s="89"/>
      <c r="H72" s="89"/>
      <c r="I72" s="89"/>
      <c r="J72" s="89"/>
      <c r="K72" s="89"/>
      <c r="L72" s="89"/>
      <c r="M72" s="89"/>
    </row>
    <row r="73" spans="1:13">
      <c r="A73" s="79">
        <v>72</v>
      </c>
      <c r="B73" s="91"/>
      <c r="C73" s="89"/>
      <c r="D73" s="89"/>
      <c r="E73" s="89"/>
      <c r="F73" s="89"/>
      <c r="G73" s="89"/>
      <c r="H73" s="89"/>
      <c r="I73" s="89"/>
      <c r="J73" s="89"/>
      <c r="K73" s="89"/>
      <c r="L73" s="89"/>
      <c r="M73" s="89"/>
    </row>
    <row r="74" spans="1:13">
      <c r="A74" s="79">
        <v>73</v>
      </c>
      <c r="B74" s="91"/>
      <c r="C74" s="89"/>
      <c r="D74" s="89"/>
      <c r="E74" s="89"/>
      <c r="F74" s="89"/>
      <c r="G74" s="89"/>
      <c r="H74" s="89"/>
      <c r="I74" s="89"/>
      <c r="J74" s="89"/>
      <c r="K74" s="89"/>
      <c r="L74" s="89"/>
      <c r="M74" s="89"/>
    </row>
    <row r="75" spans="1:13">
      <c r="A75" s="79">
        <v>74</v>
      </c>
      <c r="B75" s="91"/>
      <c r="C75" s="89"/>
      <c r="D75" s="89"/>
      <c r="E75" s="89"/>
      <c r="F75" s="89"/>
      <c r="G75" s="89"/>
      <c r="H75" s="89"/>
      <c r="I75" s="89"/>
      <c r="J75" s="89"/>
      <c r="K75" s="89"/>
      <c r="L75" s="89"/>
      <c r="M75" s="89"/>
    </row>
    <row r="76" spans="1:13">
      <c r="A76" s="79">
        <v>75</v>
      </c>
      <c r="B76" s="91"/>
      <c r="C76" s="89"/>
      <c r="D76" s="89"/>
      <c r="E76" s="89"/>
      <c r="F76" s="89"/>
      <c r="G76" s="89"/>
      <c r="H76" s="89"/>
      <c r="I76" s="89"/>
      <c r="J76" s="89"/>
      <c r="K76" s="89"/>
      <c r="L76" s="89"/>
      <c r="M76" s="89"/>
    </row>
    <row r="77" spans="1:13">
      <c r="A77" s="79">
        <v>76</v>
      </c>
      <c r="B77" s="91"/>
      <c r="C77" s="89"/>
      <c r="D77" s="89"/>
      <c r="E77" s="89"/>
      <c r="F77" s="89"/>
      <c r="G77" s="89"/>
      <c r="H77" s="89"/>
      <c r="I77" s="89"/>
      <c r="J77" s="89"/>
      <c r="K77" s="89"/>
      <c r="L77" s="89"/>
      <c r="M77" s="89"/>
    </row>
    <row r="78" spans="1:13">
      <c r="A78" s="79">
        <v>77</v>
      </c>
      <c r="B78" s="91"/>
      <c r="C78" s="89"/>
      <c r="D78" s="89"/>
      <c r="E78" s="89"/>
      <c r="F78" s="89"/>
      <c r="G78" s="89"/>
      <c r="H78" s="89"/>
      <c r="I78" s="89"/>
      <c r="J78" s="89"/>
      <c r="K78" s="89"/>
      <c r="L78" s="89"/>
      <c r="M78" s="89"/>
    </row>
    <row r="79" spans="1:13">
      <c r="A79" s="79">
        <v>78</v>
      </c>
      <c r="B79" s="91"/>
      <c r="C79" s="89"/>
      <c r="D79" s="89"/>
      <c r="E79" s="89"/>
      <c r="F79" s="89"/>
      <c r="G79" s="89"/>
      <c r="H79" s="89"/>
      <c r="I79" s="89"/>
      <c r="J79" s="89"/>
      <c r="K79" s="89"/>
      <c r="L79" s="89"/>
      <c r="M79" s="89"/>
    </row>
    <row r="80" spans="1:13">
      <c r="A80" s="79">
        <v>79</v>
      </c>
      <c r="B80" s="91"/>
      <c r="C80" s="89"/>
      <c r="D80" s="89"/>
      <c r="E80" s="89"/>
      <c r="F80" s="89"/>
      <c r="G80" s="89"/>
      <c r="H80" s="89"/>
      <c r="I80" s="89"/>
      <c r="J80" s="89"/>
      <c r="K80" s="89"/>
      <c r="L80" s="89"/>
      <c r="M80" s="89"/>
    </row>
    <row r="81" spans="1:13">
      <c r="A81" s="79">
        <v>80</v>
      </c>
      <c r="B81" s="91"/>
      <c r="C81" s="89"/>
      <c r="D81" s="89"/>
      <c r="E81" s="89"/>
      <c r="F81" s="89"/>
      <c r="G81" s="89"/>
      <c r="H81" s="89"/>
      <c r="I81" s="89"/>
      <c r="J81" s="89"/>
      <c r="K81" s="89"/>
      <c r="L81" s="89"/>
      <c r="M81" s="89"/>
    </row>
    <row r="82" spans="1:13">
      <c r="A82" s="79">
        <v>81</v>
      </c>
      <c r="B82" s="91"/>
      <c r="C82" s="89"/>
      <c r="D82" s="89"/>
      <c r="E82" s="89"/>
      <c r="F82" s="89"/>
      <c r="G82" s="89"/>
      <c r="H82" s="89"/>
      <c r="I82" s="89"/>
      <c r="J82" s="89"/>
      <c r="K82" s="89"/>
      <c r="L82" s="89"/>
      <c r="M82" s="89"/>
    </row>
    <row r="83" spans="1:13">
      <c r="A83" s="79">
        <v>82</v>
      </c>
      <c r="B83" s="91"/>
      <c r="C83" s="89"/>
      <c r="D83" s="89"/>
      <c r="E83" s="89"/>
      <c r="F83" s="89"/>
      <c r="G83" s="89"/>
      <c r="H83" s="89"/>
      <c r="I83" s="89"/>
      <c r="J83" s="89"/>
      <c r="K83" s="89"/>
      <c r="L83" s="89"/>
      <c r="M83" s="89"/>
    </row>
    <row r="84" spans="1:13">
      <c r="A84" s="79">
        <v>83</v>
      </c>
      <c r="B84" s="91"/>
      <c r="C84" s="89"/>
      <c r="D84" s="89"/>
      <c r="E84" s="89"/>
      <c r="F84" s="89"/>
      <c r="G84" s="89"/>
      <c r="H84" s="89"/>
      <c r="I84" s="89"/>
      <c r="J84" s="89"/>
      <c r="K84" s="89"/>
      <c r="L84" s="89"/>
      <c r="M84" s="89"/>
    </row>
    <row r="85" spans="1:13">
      <c r="A85" s="79">
        <v>84</v>
      </c>
      <c r="B85" s="91"/>
      <c r="C85" s="89"/>
      <c r="D85" s="89"/>
      <c r="E85" s="89"/>
      <c r="F85" s="89"/>
      <c r="G85" s="89"/>
      <c r="H85" s="89"/>
      <c r="I85" s="89"/>
      <c r="J85" s="89"/>
      <c r="K85" s="89"/>
      <c r="L85" s="89"/>
      <c r="M85" s="89"/>
    </row>
    <row r="86" spans="1:13">
      <c r="A86" s="79">
        <v>85</v>
      </c>
      <c r="B86" s="91"/>
      <c r="C86" s="89"/>
      <c r="D86" s="89"/>
      <c r="E86" s="89"/>
      <c r="F86" s="89"/>
      <c r="G86" s="89"/>
      <c r="H86" s="89"/>
      <c r="I86" s="89"/>
      <c r="J86" s="89"/>
      <c r="K86" s="89"/>
      <c r="L86" s="89"/>
      <c r="M86" s="89"/>
    </row>
    <row r="87" spans="1:13">
      <c r="A87" s="79">
        <v>86</v>
      </c>
      <c r="B87" s="91"/>
      <c r="C87" s="89"/>
      <c r="D87" s="89"/>
      <c r="E87" s="89"/>
      <c r="F87" s="89"/>
      <c r="G87" s="89"/>
      <c r="H87" s="89"/>
      <c r="I87" s="89"/>
      <c r="J87" s="89"/>
      <c r="K87" s="89"/>
      <c r="L87" s="89"/>
      <c r="M87" s="89"/>
    </row>
    <row r="88" spans="1:13">
      <c r="A88" s="79">
        <v>87</v>
      </c>
      <c r="B88" s="91"/>
      <c r="C88" s="89"/>
      <c r="D88" s="89"/>
      <c r="E88" s="89"/>
      <c r="F88" s="89"/>
      <c r="G88" s="89"/>
      <c r="H88" s="89"/>
      <c r="I88" s="89"/>
      <c r="J88" s="89"/>
      <c r="K88" s="89"/>
      <c r="L88" s="89"/>
      <c r="M88" s="89"/>
    </row>
    <row r="89" spans="1:13">
      <c r="A89" s="79">
        <v>88</v>
      </c>
      <c r="B89" s="91"/>
      <c r="C89" s="89"/>
      <c r="D89" s="89"/>
      <c r="E89" s="89"/>
      <c r="F89" s="89"/>
      <c r="G89" s="89"/>
      <c r="H89" s="89"/>
      <c r="I89" s="89"/>
      <c r="J89" s="89"/>
      <c r="K89" s="89"/>
      <c r="L89" s="89"/>
      <c r="M89" s="89"/>
    </row>
    <row r="90" spans="1:13">
      <c r="A90" s="79">
        <v>89</v>
      </c>
      <c r="B90" s="91"/>
      <c r="C90" s="89"/>
      <c r="D90" s="89"/>
      <c r="E90" s="89"/>
      <c r="F90" s="89"/>
      <c r="G90" s="89"/>
      <c r="H90" s="89"/>
      <c r="I90" s="89"/>
      <c r="J90" s="89"/>
      <c r="K90" s="89"/>
      <c r="L90" s="89"/>
      <c r="M90" s="89"/>
    </row>
    <row r="91" spans="1:13">
      <c r="A91" s="79">
        <v>90</v>
      </c>
      <c r="B91" s="91"/>
      <c r="C91" s="89"/>
      <c r="D91" s="89"/>
      <c r="E91" s="89"/>
      <c r="F91" s="89"/>
      <c r="G91" s="89"/>
      <c r="H91" s="89"/>
      <c r="I91" s="89"/>
      <c r="J91" s="89"/>
      <c r="K91" s="89"/>
      <c r="L91" s="89"/>
      <c r="M91" s="89"/>
    </row>
    <row r="92" spans="1:13">
      <c r="A92" s="79">
        <v>91</v>
      </c>
      <c r="B92" s="91"/>
      <c r="C92" s="89"/>
      <c r="D92" s="89"/>
      <c r="E92" s="89"/>
      <c r="F92" s="89"/>
      <c r="G92" s="89"/>
      <c r="H92" s="89"/>
      <c r="I92" s="89"/>
      <c r="J92" s="89"/>
      <c r="K92" s="89"/>
      <c r="L92" s="89"/>
      <c r="M92" s="89"/>
    </row>
    <row r="93" spans="1:13">
      <c r="A93" s="79">
        <v>92</v>
      </c>
      <c r="B93" s="91"/>
      <c r="C93" s="89"/>
      <c r="D93" s="89"/>
      <c r="E93" s="89"/>
      <c r="F93" s="89"/>
      <c r="G93" s="89"/>
      <c r="H93" s="89"/>
      <c r="I93" s="89"/>
      <c r="J93" s="89"/>
      <c r="K93" s="89"/>
      <c r="L93" s="89"/>
      <c r="M93" s="89"/>
    </row>
    <row r="94" spans="1:13">
      <c r="A94" s="79">
        <v>93</v>
      </c>
      <c r="B94" s="91"/>
      <c r="C94" s="89"/>
      <c r="D94" s="89"/>
      <c r="E94" s="89"/>
      <c r="F94" s="89"/>
      <c r="G94" s="89"/>
      <c r="H94" s="89"/>
      <c r="I94" s="89"/>
      <c r="J94" s="89"/>
      <c r="K94" s="89"/>
      <c r="L94" s="89"/>
      <c r="M94" s="89"/>
    </row>
    <row r="95" spans="1:13">
      <c r="A95" s="79">
        <v>94</v>
      </c>
      <c r="B95" s="91"/>
      <c r="C95" s="89"/>
      <c r="D95" s="89"/>
      <c r="E95" s="89"/>
      <c r="F95" s="89"/>
      <c r="G95" s="89"/>
      <c r="H95" s="89"/>
      <c r="I95" s="89"/>
      <c r="J95" s="89"/>
      <c r="K95" s="89"/>
      <c r="L95" s="89"/>
      <c r="M95" s="89"/>
    </row>
    <row r="96" spans="1:13">
      <c r="A96" s="79">
        <v>95</v>
      </c>
      <c r="B96" s="91"/>
      <c r="C96" s="89"/>
      <c r="D96" s="89"/>
      <c r="E96" s="89"/>
      <c r="F96" s="89"/>
      <c r="G96" s="89"/>
      <c r="H96" s="89"/>
      <c r="I96" s="89"/>
      <c r="J96" s="89"/>
      <c r="K96" s="89"/>
      <c r="L96" s="89"/>
      <c r="M96" s="89"/>
    </row>
    <row r="97" spans="1:13">
      <c r="A97" s="79">
        <v>96</v>
      </c>
      <c r="B97" s="91"/>
      <c r="C97" s="89"/>
      <c r="D97" s="89"/>
      <c r="E97" s="89"/>
      <c r="F97" s="89"/>
      <c r="G97" s="89"/>
      <c r="H97" s="89"/>
      <c r="I97" s="89"/>
      <c r="J97" s="89"/>
      <c r="K97" s="89"/>
      <c r="L97" s="89"/>
      <c r="M97" s="89"/>
    </row>
    <row r="98" spans="1:13">
      <c r="A98" s="79">
        <v>97</v>
      </c>
      <c r="B98" s="91"/>
      <c r="C98" s="89"/>
      <c r="D98" s="89"/>
      <c r="E98" s="89"/>
      <c r="F98" s="89"/>
      <c r="G98" s="89"/>
      <c r="H98" s="89"/>
      <c r="I98" s="89"/>
      <c r="J98" s="89"/>
      <c r="K98" s="89"/>
      <c r="L98" s="89"/>
      <c r="M98" s="89"/>
    </row>
    <row r="99" spans="1:13">
      <c r="A99" s="79">
        <v>98</v>
      </c>
      <c r="B99" s="91"/>
      <c r="C99" s="89"/>
      <c r="D99" s="89"/>
      <c r="E99" s="89"/>
      <c r="F99" s="89"/>
      <c r="G99" s="89"/>
      <c r="H99" s="89"/>
      <c r="I99" s="89"/>
      <c r="J99" s="89"/>
      <c r="K99" s="89"/>
      <c r="L99" s="89"/>
      <c r="M99" s="89"/>
    </row>
    <row r="100" spans="1:13">
      <c r="A100" s="79">
        <v>99</v>
      </c>
      <c r="B100" s="91"/>
      <c r="C100" s="89"/>
      <c r="D100" s="89"/>
      <c r="E100" s="89"/>
      <c r="F100" s="89"/>
      <c r="G100" s="89"/>
      <c r="H100" s="89"/>
      <c r="I100" s="89"/>
      <c r="J100" s="89"/>
      <c r="K100" s="89"/>
      <c r="L100" s="89"/>
      <c r="M100" s="89"/>
    </row>
    <row r="101" spans="1:13">
      <c r="A101" s="79">
        <v>100</v>
      </c>
      <c r="B101" s="91"/>
      <c r="C101" s="89"/>
      <c r="D101" s="89"/>
      <c r="E101" s="89"/>
      <c r="F101" s="89"/>
      <c r="G101" s="89"/>
      <c r="H101" s="89"/>
      <c r="I101" s="89"/>
      <c r="J101" s="89"/>
      <c r="K101" s="89"/>
      <c r="L101" s="89"/>
      <c r="M101" s="89"/>
    </row>
  </sheetData>
  <sheetProtection selectLockedCells="1" sort="0"/>
  <phoneticPr fontId="1"/>
  <pageMargins left="0.31496062992125984" right="0.31496062992125984" top="0.55118110236220474" bottom="0.35433070866141736" header="0.31496062992125984" footer="0.31496062992125984"/>
  <pageSetup paperSize="9" scale="90" orientation="landscape" horizontalDpi="4294967293"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73"/>
  <sheetViews>
    <sheetView topLeftCell="A40" zoomScaleNormal="100" workbookViewId="0">
      <selection activeCell="E46" sqref="E46:I46"/>
    </sheetView>
  </sheetViews>
  <sheetFormatPr defaultColWidth="9" defaultRowHeight="13.5"/>
  <cols>
    <col min="1" max="1" width="2.5" style="1" customWidth="1"/>
    <col min="2" max="2" width="4.625" style="25"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0" ht="19.5">
      <c r="B1" s="135" t="s">
        <v>113</v>
      </c>
      <c r="C1" s="135"/>
      <c r="D1" s="135"/>
      <c r="E1" s="135"/>
      <c r="F1" s="135"/>
      <c r="G1" s="135"/>
      <c r="H1" s="135"/>
      <c r="I1" s="135"/>
      <c r="J1" s="135"/>
      <c r="K1" s="135"/>
      <c r="L1" s="135"/>
      <c r="M1" s="135"/>
      <c r="N1" s="135"/>
      <c r="O1" s="135"/>
      <c r="P1" s="135"/>
      <c r="Q1" s="135"/>
      <c r="R1" s="135"/>
      <c r="S1" s="135"/>
      <c r="T1" s="135"/>
    </row>
    <row r="2" spans="2:20" ht="19.5">
      <c r="B2" s="135" t="s">
        <v>103</v>
      </c>
      <c r="C2" s="135"/>
      <c r="D2" s="135"/>
      <c r="E2" s="135"/>
      <c r="F2" s="135"/>
      <c r="G2" s="135"/>
      <c r="H2" s="135"/>
      <c r="I2" s="135"/>
      <c r="J2" s="135"/>
      <c r="K2" s="135"/>
      <c r="L2" s="135"/>
      <c r="M2" s="135"/>
      <c r="N2" s="135"/>
      <c r="O2" s="135"/>
      <c r="P2" s="135"/>
      <c r="Q2" s="135"/>
      <c r="R2" s="135"/>
      <c r="S2" s="135"/>
      <c r="T2" s="135"/>
    </row>
    <row r="3" spans="2:20" ht="14.25" thickBot="1">
      <c r="B3" s="2"/>
    </row>
    <row r="4" spans="2:20" ht="15" customHeight="1">
      <c r="B4" s="192" t="s">
        <v>14</v>
      </c>
      <c r="C4" s="193"/>
      <c r="D4" s="203" t="s">
        <v>102</v>
      </c>
      <c r="E4" s="204"/>
      <c r="F4" s="204"/>
      <c r="G4" s="204"/>
      <c r="H4" s="204"/>
      <c r="I4" s="196" t="s">
        <v>7</v>
      </c>
      <c r="J4" s="197"/>
      <c r="K4" s="198"/>
      <c r="L4" s="229" t="s">
        <v>21</v>
      </c>
      <c r="M4" s="230"/>
      <c r="N4" s="230"/>
      <c r="O4" s="230"/>
      <c r="P4" s="231"/>
      <c r="Q4" s="238" t="s">
        <v>0</v>
      </c>
      <c r="R4" s="239"/>
      <c r="S4" s="239"/>
      <c r="T4" s="240"/>
    </row>
    <row r="5" spans="2:20" ht="10.5" hidden="1" customHeight="1" thickBot="1">
      <c r="B5" s="194"/>
      <c r="C5" s="195"/>
      <c r="D5" s="205"/>
      <c r="E5" s="206"/>
      <c r="F5" s="206"/>
      <c r="G5" s="206"/>
      <c r="H5" s="206"/>
      <c r="I5" s="199"/>
      <c r="J5" s="187"/>
      <c r="K5" s="188"/>
      <c r="L5" s="232"/>
      <c r="M5" s="233"/>
      <c r="N5" s="233"/>
      <c r="O5" s="233"/>
      <c r="P5" s="234"/>
      <c r="Q5" s="232"/>
      <c r="R5" s="233"/>
      <c r="S5" s="233"/>
      <c r="T5" s="241"/>
    </row>
    <row r="6" spans="2:20" ht="13.5" hidden="1" customHeight="1">
      <c r="B6" s="194"/>
      <c r="C6" s="195"/>
      <c r="D6" s="205"/>
      <c r="E6" s="206"/>
      <c r="F6" s="206"/>
      <c r="G6" s="206"/>
      <c r="H6" s="206"/>
      <c r="I6" s="199"/>
      <c r="J6" s="187"/>
      <c r="K6" s="188"/>
      <c r="L6" s="232"/>
      <c r="M6" s="233"/>
      <c r="N6" s="233"/>
      <c r="O6" s="233"/>
      <c r="P6" s="234"/>
      <c r="Q6" s="232"/>
      <c r="R6" s="233"/>
      <c r="S6" s="233"/>
      <c r="T6" s="241"/>
    </row>
    <row r="7" spans="2:20" ht="25.5" customHeight="1">
      <c r="B7" s="157" t="s">
        <v>17</v>
      </c>
      <c r="C7" s="158"/>
      <c r="D7" s="151"/>
      <c r="E7" s="152"/>
      <c r="F7" s="152"/>
      <c r="G7" s="152"/>
      <c r="H7" s="153"/>
      <c r="I7" s="199"/>
      <c r="J7" s="187"/>
      <c r="K7" s="188"/>
      <c r="L7" s="235"/>
      <c r="M7" s="236"/>
      <c r="N7" s="236"/>
      <c r="O7" s="236"/>
      <c r="P7" s="237"/>
      <c r="Q7" s="232"/>
      <c r="R7" s="233"/>
      <c r="S7" s="233"/>
      <c r="T7" s="241"/>
    </row>
    <row r="8" spans="2:20" ht="14.25" customHeight="1">
      <c r="B8" s="159" t="s">
        <v>31</v>
      </c>
      <c r="C8" s="160"/>
      <c r="D8" s="154"/>
      <c r="E8" s="155"/>
      <c r="F8" s="155"/>
      <c r="G8" s="155"/>
      <c r="H8" s="156"/>
      <c r="I8" s="200"/>
      <c r="J8" s="201"/>
      <c r="K8" s="202"/>
      <c r="L8" s="250" t="s">
        <v>18</v>
      </c>
      <c r="M8" s="251"/>
      <c r="N8" s="252"/>
      <c r="O8" s="253" t="s">
        <v>19</v>
      </c>
      <c r="P8" s="254"/>
      <c r="Q8" s="250" t="s">
        <v>20</v>
      </c>
      <c r="R8" s="252"/>
      <c r="S8" s="253" t="s">
        <v>12</v>
      </c>
      <c r="T8" s="255"/>
    </row>
    <row r="9" spans="2:20" ht="13.5" customHeight="1">
      <c r="B9" s="163" t="s">
        <v>1</v>
      </c>
      <c r="C9" s="164"/>
      <c r="D9" s="179"/>
      <c r="E9" s="180"/>
      <c r="F9" s="180"/>
      <c r="G9" s="180"/>
      <c r="H9" s="180"/>
      <c r="I9" s="186" t="s">
        <v>2</v>
      </c>
      <c r="J9" s="187"/>
      <c r="K9" s="188"/>
      <c r="L9" s="256"/>
      <c r="M9" s="268"/>
      <c r="N9" s="257"/>
      <c r="O9" s="260"/>
      <c r="P9" s="266"/>
      <c r="Q9" s="256"/>
      <c r="R9" s="257"/>
      <c r="S9" s="258"/>
      <c r="T9" s="259"/>
    </row>
    <row r="10" spans="2:20" ht="13.5" customHeight="1">
      <c r="B10" s="163"/>
      <c r="C10" s="164"/>
      <c r="D10" s="179"/>
      <c r="E10" s="180"/>
      <c r="F10" s="180"/>
      <c r="G10" s="180"/>
      <c r="H10" s="180"/>
      <c r="I10" s="186"/>
      <c r="J10" s="187"/>
      <c r="K10" s="188"/>
      <c r="L10" s="256"/>
      <c r="M10" s="268"/>
      <c r="N10" s="257"/>
      <c r="O10" s="260"/>
      <c r="P10" s="266"/>
      <c r="Q10" s="256"/>
      <c r="R10" s="257"/>
      <c r="S10" s="260"/>
      <c r="T10" s="261"/>
    </row>
    <row r="11" spans="2:20" ht="13.5" customHeight="1">
      <c r="B11" s="163" t="s">
        <v>15</v>
      </c>
      <c r="C11" s="164"/>
      <c r="D11" s="179"/>
      <c r="E11" s="180"/>
      <c r="F11" s="180"/>
      <c r="G11" s="180"/>
      <c r="H11" s="180"/>
      <c r="I11" s="211" t="s">
        <v>3</v>
      </c>
      <c r="J11" s="212"/>
      <c r="K11" s="213"/>
      <c r="L11" s="256"/>
      <c r="M11" s="268"/>
      <c r="N11" s="257"/>
      <c r="O11" s="260"/>
      <c r="P11" s="266"/>
      <c r="Q11" s="256"/>
      <c r="R11" s="257"/>
      <c r="S11" s="260"/>
      <c r="T11" s="261"/>
    </row>
    <row r="12" spans="2:20" ht="13.5" customHeight="1">
      <c r="B12" s="163"/>
      <c r="C12" s="164"/>
      <c r="D12" s="179"/>
      <c r="E12" s="180"/>
      <c r="F12" s="180"/>
      <c r="G12" s="180"/>
      <c r="H12" s="180"/>
      <c r="I12" s="214"/>
      <c r="J12" s="201"/>
      <c r="K12" s="202"/>
      <c r="L12" s="256"/>
      <c r="M12" s="268"/>
      <c r="N12" s="257"/>
      <c r="O12" s="260"/>
      <c r="P12" s="266"/>
      <c r="Q12" s="256"/>
      <c r="R12" s="257"/>
      <c r="S12" s="260"/>
      <c r="T12" s="261"/>
    </row>
    <row r="13" spans="2:20" ht="13.5" customHeight="1">
      <c r="B13" s="163" t="s">
        <v>16</v>
      </c>
      <c r="C13" s="164"/>
      <c r="D13" s="179"/>
      <c r="E13" s="180"/>
      <c r="F13" s="180"/>
      <c r="G13" s="180"/>
      <c r="H13" s="180"/>
      <c r="I13" s="186" t="s">
        <v>4</v>
      </c>
      <c r="J13" s="187"/>
      <c r="K13" s="188"/>
      <c r="L13" s="256"/>
      <c r="M13" s="268"/>
      <c r="N13" s="257"/>
      <c r="O13" s="260"/>
      <c r="P13" s="266"/>
      <c r="Q13" s="256"/>
      <c r="R13" s="257"/>
      <c r="S13" s="260"/>
      <c r="T13" s="261"/>
    </row>
    <row r="14" spans="2:20" ht="13.5" customHeight="1" thickBot="1">
      <c r="B14" s="165"/>
      <c r="C14" s="166"/>
      <c r="D14" s="179"/>
      <c r="E14" s="180"/>
      <c r="F14" s="180"/>
      <c r="G14" s="180"/>
      <c r="H14" s="180"/>
      <c r="I14" s="189"/>
      <c r="J14" s="190"/>
      <c r="K14" s="191"/>
      <c r="L14" s="264"/>
      <c r="M14" s="269"/>
      <c r="N14" s="265"/>
      <c r="O14" s="262"/>
      <c r="P14" s="267"/>
      <c r="Q14" s="264"/>
      <c r="R14" s="265"/>
      <c r="S14" s="262"/>
      <c r="T14" s="263"/>
    </row>
    <row r="15" spans="2:20" ht="30" customHeight="1">
      <c r="B15" s="167" t="s">
        <v>25</v>
      </c>
      <c r="C15" s="168"/>
      <c r="D15" s="52" t="s">
        <v>26</v>
      </c>
      <c r="E15" s="171"/>
      <c r="F15" s="171"/>
      <c r="G15" s="171"/>
      <c r="H15" s="172"/>
      <c r="I15" s="175" t="s">
        <v>28</v>
      </c>
      <c r="J15" s="176"/>
      <c r="K15" s="176"/>
      <c r="L15" s="246"/>
      <c r="M15" s="246"/>
      <c r="N15" s="246"/>
      <c r="O15" s="246"/>
      <c r="P15" s="246"/>
      <c r="Q15" s="247"/>
      <c r="R15" s="242" t="s">
        <v>30</v>
      </c>
      <c r="S15" s="242"/>
      <c r="T15" s="243"/>
    </row>
    <row r="16" spans="2:20" ht="30" customHeight="1" thickBot="1">
      <c r="B16" s="169"/>
      <c r="C16" s="170"/>
      <c r="D16" s="53" t="s">
        <v>27</v>
      </c>
      <c r="E16" s="173"/>
      <c r="F16" s="173"/>
      <c r="G16" s="173"/>
      <c r="H16" s="174"/>
      <c r="I16" s="177" t="s">
        <v>29</v>
      </c>
      <c r="J16" s="178"/>
      <c r="K16" s="178"/>
      <c r="L16" s="248"/>
      <c r="M16" s="248"/>
      <c r="N16" s="248"/>
      <c r="O16" s="248"/>
      <c r="P16" s="248"/>
      <c r="Q16" s="249"/>
      <c r="R16" s="244"/>
      <c r="S16" s="244"/>
      <c r="T16" s="245"/>
    </row>
    <row r="17" spans="2:20" ht="14.25" thickBot="1">
      <c r="B17" s="3"/>
    </row>
    <row r="18" spans="2:20" ht="15.75" customHeight="1">
      <c r="B18" s="4" t="s">
        <v>23</v>
      </c>
      <c r="C18" s="207" t="s">
        <v>8</v>
      </c>
      <c r="D18" s="208"/>
      <c r="E18" s="208"/>
      <c r="F18" s="209" t="s">
        <v>32</v>
      </c>
      <c r="G18" s="210"/>
      <c r="H18" s="5" t="s">
        <v>11</v>
      </c>
      <c r="I18" s="6" t="s">
        <v>9</v>
      </c>
      <c r="J18" s="7"/>
      <c r="K18" s="8" t="s">
        <v>23</v>
      </c>
      <c r="L18" s="207" t="s">
        <v>8</v>
      </c>
      <c r="M18" s="208"/>
      <c r="N18" s="208"/>
      <c r="O18" s="208"/>
      <c r="P18" s="208"/>
      <c r="Q18" s="209" t="s">
        <v>32</v>
      </c>
      <c r="R18" s="210"/>
      <c r="S18" s="5" t="s">
        <v>11</v>
      </c>
      <c r="T18" s="9" t="s">
        <v>9</v>
      </c>
    </row>
    <row r="19" spans="2:20" ht="18" customHeight="1">
      <c r="B19" s="10">
        <v>1</v>
      </c>
      <c r="C19" s="148" t="str">
        <f>IF('KICK OFFデータ'!D2="","",VLOOKUP(B19,'KICK OFFデータ'!$A$1:$M$51,4)&amp;" "&amp;"("&amp;VLOOKUP(B19,'KICK OFFデータ'!$A$1:$M$51,5)&amp;")")</f>
        <v/>
      </c>
      <c r="D19" s="149"/>
      <c r="E19" s="150"/>
      <c r="F19" s="161" t="str">
        <f>IF('KICK OFFデータ'!D2="","",VLOOKUP(B19,'KICK OFFデータ'!$A$1:$M$51,2))</f>
        <v/>
      </c>
      <c r="G19" s="162"/>
      <c r="H19" s="84"/>
      <c r="I19" s="85" t="str">
        <f>IF('KICK OFFデータ'!D2="","",VLOOKUP(B19,'KICK OFFデータ'!$A$1:$M$51,7))</f>
        <v/>
      </c>
      <c r="J19" s="11"/>
      <c r="K19" s="12">
        <v>26</v>
      </c>
      <c r="L19" s="215" t="str">
        <f>IF('KICK OFFデータ'!D27="","",VLOOKUP(K19,'KICK OFFデータ'!$A$1:$M$51,4)&amp;" "&amp;"("&amp;VLOOKUP(K19,'KICK OFFデータ'!$A$1:$M$51,5)&amp;")")</f>
        <v/>
      </c>
      <c r="M19" s="150"/>
      <c r="N19" s="216"/>
      <c r="O19" s="216"/>
      <c r="P19" s="216"/>
      <c r="Q19" s="161" t="str">
        <f>IF('KICK OFFデータ'!D27="","",VLOOKUP(K19,'KICK OFFデータ'!$A$1:$M$51,2))</f>
        <v/>
      </c>
      <c r="R19" s="162"/>
      <c r="S19" s="84"/>
      <c r="T19" s="85" t="str">
        <f>IF('KICK OFFデータ'!D27="","",VLOOKUP(K19,'KICK OFFデータ'!$A$1:$M$51,7))</f>
        <v/>
      </c>
    </row>
    <row r="20" spans="2:20" ht="18" customHeight="1">
      <c r="B20" s="10">
        <v>2</v>
      </c>
      <c r="C20" s="148" t="str">
        <f>IF('KICK OFFデータ'!D3="","",VLOOKUP(B20,'KICK OFFデータ'!$A$1:$M$51,4)&amp;" "&amp;"("&amp;VLOOKUP(B20,'KICK OFFデータ'!$A$1:$M$51,5)&amp;")")</f>
        <v/>
      </c>
      <c r="D20" s="149"/>
      <c r="E20" s="150"/>
      <c r="F20" s="161" t="str">
        <f>IF('KICK OFFデータ'!D3="","",VLOOKUP(B20,'KICK OFFデータ'!$A$1:$M$51,2))</f>
        <v/>
      </c>
      <c r="G20" s="162"/>
      <c r="H20" s="84"/>
      <c r="I20" s="85" t="str">
        <f>IF('KICK OFFデータ'!D3="","",VLOOKUP(B20,'KICK OFFデータ'!$A$1:$M$51,7))</f>
        <v/>
      </c>
      <c r="J20" s="11"/>
      <c r="K20" s="12">
        <v>27</v>
      </c>
      <c r="L20" s="215" t="str">
        <f>IF('KICK OFFデータ'!D28="","",VLOOKUP(K20,'KICK OFFデータ'!$A$1:$M$51,4)&amp;" "&amp;"("&amp;VLOOKUP(K20,'KICK OFFデータ'!$A$1:$M$51,5)&amp;")")</f>
        <v/>
      </c>
      <c r="M20" s="150"/>
      <c r="N20" s="216"/>
      <c r="O20" s="216"/>
      <c r="P20" s="216"/>
      <c r="Q20" s="181" t="str">
        <f>IF('KICK OFFデータ'!D28="","",VLOOKUP(K20,'KICK OFFデータ'!$A$1:$M$51,2))</f>
        <v/>
      </c>
      <c r="R20" s="182"/>
      <c r="S20" s="84"/>
      <c r="T20" s="85" t="str">
        <f>IF('KICK OFFデータ'!D28="","",VLOOKUP(K20,'KICK OFFデータ'!$A$1:$M$51,7))</f>
        <v/>
      </c>
    </row>
    <row r="21" spans="2:20" ht="18" customHeight="1">
      <c r="B21" s="10">
        <v>3</v>
      </c>
      <c r="C21" s="148" t="str">
        <f>IF('KICK OFFデータ'!D4="","",VLOOKUP(B21,'KICK OFFデータ'!$A$1:$M$51,4)&amp;" "&amp;"("&amp;VLOOKUP(B21,'KICK OFFデータ'!$A$1:$M$51,5)&amp;")")</f>
        <v/>
      </c>
      <c r="D21" s="149"/>
      <c r="E21" s="150"/>
      <c r="F21" s="161" t="str">
        <f>IF('KICK OFFデータ'!D4="","",VLOOKUP(B21,'KICK OFFデータ'!$A$1:$M$51,2))</f>
        <v/>
      </c>
      <c r="G21" s="162"/>
      <c r="H21" s="84"/>
      <c r="I21" s="85" t="str">
        <f>IF('KICK OFFデータ'!D4="","",VLOOKUP(B21,'KICK OFFデータ'!$A$1:$M$51,7))</f>
        <v/>
      </c>
      <c r="J21" s="11"/>
      <c r="K21" s="12">
        <v>28</v>
      </c>
      <c r="L21" s="215" t="str">
        <f>IF('KICK OFFデータ'!D29="","",VLOOKUP(K21,'KICK OFFデータ'!$A$1:$M$51,4)&amp;" "&amp;"("&amp;VLOOKUP(K21,'KICK OFFデータ'!$A$1:$M$51,5)&amp;")")</f>
        <v/>
      </c>
      <c r="M21" s="150"/>
      <c r="N21" s="216"/>
      <c r="O21" s="216"/>
      <c r="P21" s="216"/>
      <c r="Q21" s="181" t="str">
        <f>IF('KICK OFFデータ'!D29="","",VLOOKUP(K21,'KICK OFFデータ'!$A$1:$M$51,2))</f>
        <v/>
      </c>
      <c r="R21" s="182"/>
      <c r="S21" s="84"/>
      <c r="T21" s="85" t="str">
        <f>IF('KICK OFFデータ'!D29="","",VLOOKUP(K21,'KICK OFFデータ'!$A$1:$M$51,7))</f>
        <v/>
      </c>
    </row>
    <row r="22" spans="2:20" ht="18" customHeight="1">
      <c r="B22" s="10">
        <v>4</v>
      </c>
      <c r="C22" s="148" t="str">
        <f>IF('KICK OFFデータ'!D5="","",VLOOKUP(B22,'KICK OFFデータ'!$A$1:$M$51,4)&amp;" "&amp;"("&amp;VLOOKUP(B22,'KICK OFFデータ'!$A$1:$M$51,5)&amp;")")</f>
        <v/>
      </c>
      <c r="D22" s="149"/>
      <c r="E22" s="150"/>
      <c r="F22" s="161" t="str">
        <f>IF('KICK OFFデータ'!D5="","",VLOOKUP(B22,'KICK OFFデータ'!$A$1:$M$51,2))</f>
        <v/>
      </c>
      <c r="G22" s="162"/>
      <c r="H22" s="84"/>
      <c r="I22" s="85" t="str">
        <f>IF('KICK OFFデータ'!D5="","",VLOOKUP(B22,'KICK OFFデータ'!$A$1:$M$51,7))</f>
        <v/>
      </c>
      <c r="J22" s="11"/>
      <c r="K22" s="12">
        <v>29</v>
      </c>
      <c r="L22" s="215" t="str">
        <f>IF('KICK OFFデータ'!D30="","",VLOOKUP(K22,'KICK OFFデータ'!$A$1:$M$51,4)&amp;" "&amp;"("&amp;VLOOKUP(K22,'KICK OFFデータ'!$A$1:$M$51,5)&amp;")")</f>
        <v/>
      </c>
      <c r="M22" s="150"/>
      <c r="N22" s="216"/>
      <c r="O22" s="216"/>
      <c r="P22" s="216"/>
      <c r="Q22" s="181" t="str">
        <f>IF('KICK OFFデータ'!D30="","",VLOOKUP(K22,'KICK OFFデータ'!$A$1:$M$51,2))</f>
        <v/>
      </c>
      <c r="R22" s="182"/>
      <c r="S22" s="84"/>
      <c r="T22" s="85" t="str">
        <f>IF('KICK OFFデータ'!D30="","",VLOOKUP(K22,'KICK OFFデータ'!$A$1:$M$51,7))</f>
        <v/>
      </c>
    </row>
    <row r="23" spans="2:20" ht="18" customHeight="1">
      <c r="B23" s="10">
        <v>5</v>
      </c>
      <c r="C23" s="148" t="str">
        <f>IF('KICK OFFデータ'!D6="","",VLOOKUP(B23,'KICK OFFデータ'!$A$1:$M$51,4)&amp;" "&amp;"("&amp;VLOOKUP(B23,'KICK OFFデータ'!$A$1:$M$51,5)&amp;")")</f>
        <v/>
      </c>
      <c r="D23" s="149"/>
      <c r="E23" s="150"/>
      <c r="F23" s="161" t="str">
        <f>IF('KICK OFFデータ'!D6="","",VLOOKUP(B23,'KICK OFFデータ'!$A$1:$M$51,2))</f>
        <v/>
      </c>
      <c r="G23" s="162"/>
      <c r="H23" s="84"/>
      <c r="I23" s="85" t="str">
        <f>IF('KICK OFFデータ'!D6="","",VLOOKUP(B23,'KICK OFFデータ'!$A$1:$M$51,7))</f>
        <v/>
      </c>
      <c r="J23" s="11"/>
      <c r="K23" s="12">
        <v>30</v>
      </c>
      <c r="L23" s="215" t="str">
        <f>IF('KICK OFFデータ'!D31="","",VLOOKUP(K23,'KICK OFFデータ'!$A$1:$M$51,4)&amp;" "&amp;"("&amp;VLOOKUP(K23,'KICK OFFデータ'!$A$1:$M$51,5)&amp;")")</f>
        <v/>
      </c>
      <c r="M23" s="150"/>
      <c r="N23" s="216"/>
      <c r="O23" s="216"/>
      <c r="P23" s="216"/>
      <c r="Q23" s="181" t="str">
        <f>IF('KICK OFFデータ'!D31="","",VLOOKUP(K23,'KICK OFFデータ'!$A$1:$M$51,2))</f>
        <v/>
      </c>
      <c r="R23" s="182"/>
      <c r="S23" s="84"/>
      <c r="T23" s="85" t="str">
        <f>IF('KICK OFFデータ'!D31="","",VLOOKUP(K23,'KICK OFFデータ'!$A$1:$M$51,7))</f>
        <v/>
      </c>
    </row>
    <row r="24" spans="2:20" ht="18" customHeight="1">
      <c r="B24" s="10">
        <v>6</v>
      </c>
      <c r="C24" s="148" t="str">
        <f>IF('KICK OFFデータ'!D7="","",VLOOKUP(B24,'KICK OFFデータ'!$A$1:$M$51,4)&amp;" "&amp;"("&amp;VLOOKUP(B24,'KICK OFFデータ'!$A$1:$M$51,5)&amp;")")</f>
        <v/>
      </c>
      <c r="D24" s="149"/>
      <c r="E24" s="150"/>
      <c r="F24" s="161" t="str">
        <f>IF('KICK OFFデータ'!D7="","",VLOOKUP(B24,'KICK OFFデータ'!$A$1:$M$51,2))</f>
        <v/>
      </c>
      <c r="G24" s="162"/>
      <c r="H24" s="84"/>
      <c r="I24" s="85" t="str">
        <f>IF('KICK OFFデータ'!D7="","",VLOOKUP(B24,'KICK OFFデータ'!$A$1:$M$51,7))</f>
        <v/>
      </c>
      <c r="J24" s="11"/>
      <c r="K24" s="12">
        <v>31</v>
      </c>
      <c r="L24" s="215" t="str">
        <f>IF('KICK OFFデータ'!D32="","",VLOOKUP(K24,'KICK OFFデータ'!$A$1:$M$51,4)&amp;" "&amp;"("&amp;VLOOKUP(K24,'KICK OFFデータ'!$A$1:$M$51,5)&amp;")")</f>
        <v/>
      </c>
      <c r="M24" s="150"/>
      <c r="N24" s="216"/>
      <c r="O24" s="216"/>
      <c r="P24" s="216"/>
      <c r="Q24" s="181" t="str">
        <f>IF('KICK OFFデータ'!D32="","",VLOOKUP(K24,'KICK OFFデータ'!$A$1:$M$51,2))</f>
        <v/>
      </c>
      <c r="R24" s="182"/>
      <c r="S24" s="84"/>
      <c r="T24" s="85" t="str">
        <f>IF('KICK OFFデータ'!D32="","",VLOOKUP(K24,'KICK OFFデータ'!$A$1:$M$51,7))</f>
        <v/>
      </c>
    </row>
    <row r="25" spans="2:20" ht="18" customHeight="1">
      <c r="B25" s="10">
        <v>7</v>
      </c>
      <c r="C25" s="148" t="str">
        <f>IF('KICK OFFデータ'!D8="","",VLOOKUP(B25,'KICK OFFデータ'!$A$1:$M$51,4)&amp;" "&amp;"("&amp;VLOOKUP(B25,'KICK OFFデータ'!$A$1:$M$51,5)&amp;")")</f>
        <v/>
      </c>
      <c r="D25" s="149"/>
      <c r="E25" s="150"/>
      <c r="F25" s="161" t="str">
        <f>IF('KICK OFFデータ'!D8="","",VLOOKUP(B25,'KICK OFFデータ'!$A$1:$M$51,2))</f>
        <v/>
      </c>
      <c r="G25" s="162"/>
      <c r="H25" s="84"/>
      <c r="I25" s="85" t="str">
        <f>IF('KICK OFFデータ'!D8="","",VLOOKUP(B25,'KICK OFFデータ'!$A$1:$M$51,7))</f>
        <v/>
      </c>
      <c r="J25" s="11"/>
      <c r="K25" s="12">
        <v>32</v>
      </c>
      <c r="L25" s="215" t="str">
        <f>IF('KICK OFFデータ'!D33="","",VLOOKUP(K25,'KICK OFFデータ'!$A$1:$M$51,4)&amp;" "&amp;"("&amp;VLOOKUP(K25,'KICK OFFデータ'!$A$1:$M$51,5)&amp;")")</f>
        <v/>
      </c>
      <c r="M25" s="150"/>
      <c r="N25" s="216"/>
      <c r="O25" s="216"/>
      <c r="P25" s="216"/>
      <c r="Q25" s="181" t="str">
        <f>IF('KICK OFFデータ'!D33="","",VLOOKUP(K25,'KICK OFFデータ'!$A$1:$M$51,2))</f>
        <v/>
      </c>
      <c r="R25" s="182"/>
      <c r="S25" s="84"/>
      <c r="T25" s="85" t="str">
        <f>IF('KICK OFFデータ'!D33="","",VLOOKUP(K25,'KICK OFFデータ'!$A$1:$M$51,7))</f>
        <v/>
      </c>
    </row>
    <row r="26" spans="2:20" ht="18" customHeight="1">
      <c r="B26" s="10">
        <v>8</v>
      </c>
      <c r="C26" s="148" t="str">
        <f>IF('KICK OFFデータ'!D9="","",VLOOKUP(B26,'KICK OFFデータ'!$A$1:$M$51,4)&amp;" "&amp;"("&amp;VLOOKUP(B26,'KICK OFFデータ'!$A$1:$M$51,5)&amp;")")</f>
        <v/>
      </c>
      <c r="D26" s="149"/>
      <c r="E26" s="150"/>
      <c r="F26" s="161" t="str">
        <f>IF('KICK OFFデータ'!D9="","",VLOOKUP(B26,'KICK OFFデータ'!$A$1:$M$51,2))</f>
        <v/>
      </c>
      <c r="G26" s="162"/>
      <c r="H26" s="84"/>
      <c r="I26" s="85" t="str">
        <f>IF('KICK OFFデータ'!D9="","",VLOOKUP(B26,'KICK OFFデータ'!$A$1:$M$51,7))</f>
        <v/>
      </c>
      <c r="J26" s="11"/>
      <c r="K26" s="12">
        <v>33</v>
      </c>
      <c r="L26" s="215" t="str">
        <f>IF('KICK OFFデータ'!D34="","",VLOOKUP(K26,'KICK OFFデータ'!$A$1:$M$51,4)&amp;" "&amp;"("&amp;VLOOKUP(K26,'KICK OFFデータ'!$A$1:$M$51,5)&amp;")")</f>
        <v/>
      </c>
      <c r="M26" s="150"/>
      <c r="N26" s="216"/>
      <c r="O26" s="216"/>
      <c r="P26" s="216"/>
      <c r="Q26" s="181" t="str">
        <f>IF('KICK OFFデータ'!D34="","",VLOOKUP(K26,'KICK OFFデータ'!$A$1:$M$51,2))</f>
        <v/>
      </c>
      <c r="R26" s="182"/>
      <c r="S26" s="84"/>
      <c r="T26" s="85" t="str">
        <f>IF('KICK OFFデータ'!D34="","",VLOOKUP(K26,'KICK OFFデータ'!$A$1:$M$51,7))</f>
        <v/>
      </c>
    </row>
    <row r="27" spans="2:20" ht="18" customHeight="1">
      <c r="B27" s="10">
        <v>9</v>
      </c>
      <c r="C27" s="148" t="str">
        <f>IF('KICK OFFデータ'!D10="","",VLOOKUP(B27,'KICK OFFデータ'!$A$1:$M$51,4)&amp;" "&amp;"("&amp;VLOOKUP(B27,'KICK OFFデータ'!$A$1:$M$51,5)&amp;")")</f>
        <v/>
      </c>
      <c r="D27" s="149"/>
      <c r="E27" s="150"/>
      <c r="F27" s="161" t="str">
        <f>IF('KICK OFFデータ'!D10="","",VLOOKUP(B27,'KICK OFFデータ'!$A$1:$M$51,2))</f>
        <v/>
      </c>
      <c r="G27" s="162"/>
      <c r="H27" s="84"/>
      <c r="I27" s="85" t="str">
        <f>IF('KICK OFFデータ'!D10="","",VLOOKUP(B27,'KICK OFFデータ'!$A$1:$M$51,7))</f>
        <v/>
      </c>
      <c r="J27" s="11"/>
      <c r="K27" s="12">
        <v>34</v>
      </c>
      <c r="L27" s="215" t="str">
        <f>IF('KICK OFFデータ'!D35="","",VLOOKUP(K27,'KICK OFFデータ'!$A$1:$M$51,4)&amp;" "&amp;"("&amp;VLOOKUP(K27,'KICK OFFデータ'!$A$1:$M$51,5)&amp;")")</f>
        <v/>
      </c>
      <c r="M27" s="150"/>
      <c r="N27" s="216"/>
      <c r="O27" s="216"/>
      <c r="P27" s="216"/>
      <c r="Q27" s="181" t="str">
        <f>IF('KICK OFFデータ'!D35="","",VLOOKUP(K27,'KICK OFFデータ'!$A$1:$M$51,2))</f>
        <v/>
      </c>
      <c r="R27" s="182"/>
      <c r="S27" s="84"/>
      <c r="T27" s="85" t="str">
        <f>IF('KICK OFFデータ'!D35="","",VLOOKUP(K27,'KICK OFFデータ'!$A$1:$M$51,7))</f>
        <v/>
      </c>
    </row>
    <row r="28" spans="2:20" ht="18" customHeight="1">
      <c r="B28" s="10">
        <v>10</v>
      </c>
      <c r="C28" s="148" t="str">
        <f>IF('KICK OFFデータ'!D11="","",VLOOKUP(B28,'KICK OFFデータ'!$A$1:$M$51,4)&amp;" "&amp;"("&amp;VLOOKUP(B28,'KICK OFFデータ'!$A$1:$M$51,5)&amp;")")</f>
        <v/>
      </c>
      <c r="D28" s="149"/>
      <c r="E28" s="150"/>
      <c r="F28" s="161" t="str">
        <f>IF('KICK OFFデータ'!D11="","",VLOOKUP(B28,'KICK OFFデータ'!$A$1:$M$51,2))</f>
        <v/>
      </c>
      <c r="G28" s="162"/>
      <c r="H28" s="84"/>
      <c r="I28" s="85" t="str">
        <f>IF('KICK OFFデータ'!D11="","",VLOOKUP(B28,'KICK OFFデータ'!$A$1:$M$51,7))</f>
        <v/>
      </c>
      <c r="J28" s="11"/>
      <c r="K28" s="12">
        <v>35</v>
      </c>
      <c r="L28" s="215" t="str">
        <f>IF('KICK OFFデータ'!D36="","",VLOOKUP(K28,'KICK OFFデータ'!$A$1:$M$51,4)&amp;" "&amp;"("&amp;VLOOKUP(K28,'KICK OFFデータ'!$A$1:$M$51,5)&amp;")")</f>
        <v/>
      </c>
      <c r="M28" s="150"/>
      <c r="N28" s="216"/>
      <c r="O28" s="216"/>
      <c r="P28" s="216"/>
      <c r="Q28" s="181" t="str">
        <f>IF('KICK OFFデータ'!D36="","",VLOOKUP(K28,'KICK OFFデータ'!$A$1:$M$51,2))</f>
        <v/>
      </c>
      <c r="R28" s="182"/>
      <c r="S28" s="84"/>
      <c r="T28" s="85" t="str">
        <f>IF('KICK OFFデータ'!D36="","",VLOOKUP(K28,'KICK OFFデータ'!$A$1:$M$51,7))</f>
        <v/>
      </c>
    </row>
    <row r="29" spans="2:20" ht="18" customHeight="1">
      <c r="B29" s="10">
        <v>11</v>
      </c>
      <c r="C29" s="148" t="str">
        <f>IF('KICK OFFデータ'!D12="","",VLOOKUP(B29,'KICK OFFデータ'!$A$1:$M$51,4)&amp;" "&amp;"("&amp;VLOOKUP(B29,'KICK OFFデータ'!$A$1:$M$51,5)&amp;")")</f>
        <v/>
      </c>
      <c r="D29" s="149"/>
      <c r="E29" s="150"/>
      <c r="F29" s="161" t="str">
        <f>IF('KICK OFFデータ'!D12="","",VLOOKUP(B29,'KICK OFFデータ'!$A$1:$M$51,2))</f>
        <v/>
      </c>
      <c r="G29" s="162"/>
      <c r="H29" s="84"/>
      <c r="I29" s="85" t="str">
        <f>IF('KICK OFFデータ'!D12="","",VLOOKUP(B29,'KICK OFFデータ'!$A$1:$M$51,7))</f>
        <v/>
      </c>
      <c r="J29" s="11"/>
      <c r="K29" s="12">
        <v>36</v>
      </c>
      <c r="L29" s="215" t="str">
        <f>IF('KICK OFFデータ'!D37="","",VLOOKUP(K29,'KICK OFFデータ'!$A$1:$M$51,4)&amp;" "&amp;"("&amp;VLOOKUP(K29,'KICK OFFデータ'!$A$1:$M$51,5)&amp;")")</f>
        <v/>
      </c>
      <c r="M29" s="150"/>
      <c r="N29" s="216"/>
      <c r="O29" s="216"/>
      <c r="P29" s="216"/>
      <c r="Q29" s="181" t="str">
        <f>IF('KICK OFFデータ'!D37="","",VLOOKUP(K29,'KICK OFFデータ'!$A$1:$M$51,2))</f>
        <v/>
      </c>
      <c r="R29" s="182"/>
      <c r="S29" s="84"/>
      <c r="T29" s="85" t="str">
        <f>IF('KICK OFFデータ'!D37="","",VLOOKUP(K29,'KICK OFFデータ'!$A$1:$M$51,7))</f>
        <v/>
      </c>
    </row>
    <row r="30" spans="2:20" ht="18" customHeight="1">
      <c r="B30" s="10">
        <v>12</v>
      </c>
      <c r="C30" s="148" t="str">
        <f>IF('KICK OFFデータ'!D13="","",VLOOKUP(B30,'KICK OFFデータ'!$A$1:$M$51,4)&amp;" "&amp;"("&amp;VLOOKUP(B30,'KICK OFFデータ'!$A$1:$M$51,5)&amp;")")</f>
        <v/>
      </c>
      <c r="D30" s="149"/>
      <c r="E30" s="150"/>
      <c r="F30" s="161" t="str">
        <f>IF('KICK OFFデータ'!D13="","",VLOOKUP(B30,'KICK OFFデータ'!$A$1:$M$51,2))</f>
        <v/>
      </c>
      <c r="G30" s="162"/>
      <c r="H30" s="84"/>
      <c r="I30" s="85" t="str">
        <f>IF('KICK OFFデータ'!D13="","",VLOOKUP(B30,'KICK OFFデータ'!$A$1:$M$51,7))</f>
        <v/>
      </c>
      <c r="J30" s="11"/>
      <c r="K30" s="12">
        <v>37</v>
      </c>
      <c r="L30" s="215" t="str">
        <f>IF('KICK OFFデータ'!D38="","",VLOOKUP(K30,'KICK OFFデータ'!$A$1:$M$51,4)&amp;" "&amp;"("&amp;VLOOKUP(K30,'KICK OFFデータ'!$A$1:$M$51,5)&amp;")")</f>
        <v/>
      </c>
      <c r="M30" s="150"/>
      <c r="N30" s="216"/>
      <c r="O30" s="216"/>
      <c r="P30" s="216"/>
      <c r="Q30" s="181" t="str">
        <f>IF('KICK OFFデータ'!D38="","",VLOOKUP(K30,'KICK OFFデータ'!$A$1:$M$51,2))</f>
        <v/>
      </c>
      <c r="R30" s="182"/>
      <c r="S30" s="84"/>
      <c r="T30" s="85" t="str">
        <f>IF('KICK OFFデータ'!D38="","",VLOOKUP(K30,'KICK OFFデータ'!$A$1:$M$51,7))</f>
        <v/>
      </c>
    </row>
    <row r="31" spans="2:20" ht="18" customHeight="1">
      <c r="B31" s="10">
        <v>13</v>
      </c>
      <c r="C31" s="148" t="str">
        <f>IF('KICK OFFデータ'!D14="","",VLOOKUP(B31,'KICK OFFデータ'!$A$1:$M$51,4)&amp;" "&amp;"("&amp;VLOOKUP(B31,'KICK OFFデータ'!$A$1:$M$51,5)&amp;")")</f>
        <v/>
      </c>
      <c r="D31" s="149"/>
      <c r="E31" s="150"/>
      <c r="F31" s="161" t="str">
        <f>IF('KICK OFFデータ'!D14="","",VLOOKUP(B31,'KICK OFFデータ'!$A$1:$M$51,2))</f>
        <v/>
      </c>
      <c r="G31" s="162"/>
      <c r="H31" s="84"/>
      <c r="I31" s="85" t="str">
        <f>IF('KICK OFFデータ'!D14="","",VLOOKUP(B31,'KICK OFFデータ'!$A$1:$M$51,7))</f>
        <v/>
      </c>
      <c r="J31" s="11"/>
      <c r="K31" s="12">
        <v>38</v>
      </c>
      <c r="L31" s="215" t="str">
        <f>IF('KICK OFFデータ'!D39="","",VLOOKUP(K31,'KICK OFFデータ'!$A$1:$M$51,4)&amp;" "&amp;"("&amp;VLOOKUP(K31,'KICK OFFデータ'!$A$1:$M$51,5)&amp;")")</f>
        <v/>
      </c>
      <c r="M31" s="150"/>
      <c r="N31" s="216"/>
      <c r="O31" s="216"/>
      <c r="P31" s="216"/>
      <c r="Q31" s="181" t="str">
        <f>IF('KICK OFFデータ'!D39="","",VLOOKUP(K31,'KICK OFFデータ'!$A$1:$M$51,2))</f>
        <v/>
      </c>
      <c r="R31" s="182"/>
      <c r="S31" s="84"/>
      <c r="T31" s="85" t="str">
        <f>IF('KICK OFFデータ'!D39="","",VLOOKUP(K31,'KICK OFFデータ'!$A$1:$M$51,7))</f>
        <v/>
      </c>
    </row>
    <row r="32" spans="2:20" ht="18" customHeight="1">
      <c r="B32" s="10">
        <v>14</v>
      </c>
      <c r="C32" s="148" t="str">
        <f>IF('KICK OFFデータ'!D15="","",VLOOKUP(B32,'KICK OFFデータ'!$A$1:$M$51,4)&amp;" "&amp;"("&amp;VLOOKUP(B32,'KICK OFFデータ'!$A$1:$M$51,5)&amp;")")</f>
        <v/>
      </c>
      <c r="D32" s="149"/>
      <c r="E32" s="150"/>
      <c r="F32" s="161" t="str">
        <f>IF('KICK OFFデータ'!D15="","",VLOOKUP(B32,'KICK OFFデータ'!$A$1:$M$51,2))</f>
        <v/>
      </c>
      <c r="G32" s="162"/>
      <c r="H32" s="84"/>
      <c r="I32" s="85" t="str">
        <f>IF('KICK OFFデータ'!D15="","",VLOOKUP(B32,'KICK OFFデータ'!$A$1:$M$51,7))</f>
        <v/>
      </c>
      <c r="J32" s="11"/>
      <c r="K32" s="12">
        <v>39</v>
      </c>
      <c r="L32" s="215" t="str">
        <f>IF('KICK OFFデータ'!D40="","",VLOOKUP(K32,'KICK OFFデータ'!$A$1:$M$51,4)&amp;" "&amp;"("&amp;VLOOKUP(K32,'KICK OFFデータ'!$A$1:$M$51,5)&amp;")")</f>
        <v/>
      </c>
      <c r="M32" s="150"/>
      <c r="N32" s="216"/>
      <c r="O32" s="216"/>
      <c r="P32" s="216"/>
      <c r="Q32" s="181" t="str">
        <f>IF('KICK OFFデータ'!D40="","",VLOOKUP(K32,'KICK OFFデータ'!$A$1:$M$51,2))</f>
        <v/>
      </c>
      <c r="R32" s="182"/>
      <c r="S32" s="84"/>
      <c r="T32" s="85" t="str">
        <f>IF('KICK OFFデータ'!D40="","",VLOOKUP(K32,'KICK OFFデータ'!$A$1:$M$51,7))</f>
        <v/>
      </c>
    </row>
    <row r="33" spans="2:20" ht="18" customHeight="1">
      <c r="B33" s="10">
        <v>15</v>
      </c>
      <c r="C33" s="148" t="str">
        <f>IF('KICK OFFデータ'!D16="","",VLOOKUP(B33,'KICK OFFデータ'!$A$1:$M$51,4)&amp;" "&amp;"("&amp;VLOOKUP(B33,'KICK OFFデータ'!$A$1:$M$51,5)&amp;")")</f>
        <v/>
      </c>
      <c r="D33" s="149"/>
      <c r="E33" s="150"/>
      <c r="F33" s="161" t="str">
        <f>IF('KICK OFFデータ'!D16="","",VLOOKUP(B33,'KICK OFFデータ'!$A$1:$M$51,2))</f>
        <v/>
      </c>
      <c r="G33" s="162"/>
      <c r="H33" s="84"/>
      <c r="I33" s="85" t="str">
        <f>IF('KICK OFFデータ'!D16="","",VLOOKUP(B33,'KICK OFFデータ'!$A$1:$M$51,7))</f>
        <v/>
      </c>
      <c r="J33" s="11"/>
      <c r="K33" s="12">
        <v>40</v>
      </c>
      <c r="L33" s="215" t="str">
        <f>IF('KICK OFFデータ'!D41="","",VLOOKUP(K33,'KICK OFFデータ'!$A$1:$M$51,4)&amp;" "&amp;"("&amp;VLOOKUP(K33,'KICK OFFデータ'!$A$1:$M$51,5)&amp;")")</f>
        <v/>
      </c>
      <c r="M33" s="150"/>
      <c r="N33" s="216"/>
      <c r="O33" s="216"/>
      <c r="P33" s="216"/>
      <c r="Q33" s="181" t="str">
        <f>IF('KICK OFFデータ'!D41="","",VLOOKUP(K33,'KICK OFFデータ'!$A$1:$M$51,2))</f>
        <v/>
      </c>
      <c r="R33" s="182"/>
      <c r="S33" s="84"/>
      <c r="T33" s="85" t="str">
        <f>IF('KICK OFFデータ'!D41="","",VLOOKUP(K33,'KICK OFFデータ'!$A$1:$M$51,7))</f>
        <v/>
      </c>
    </row>
    <row r="34" spans="2:20" ht="18" customHeight="1">
      <c r="B34" s="10">
        <v>16</v>
      </c>
      <c r="C34" s="148" t="str">
        <f>IF('KICK OFFデータ'!D17="","",VLOOKUP(B34,'KICK OFFデータ'!$A$1:$M$51,4)&amp;" "&amp;"("&amp;VLOOKUP(B34,'KICK OFFデータ'!$A$1:$M$51,5)&amp;")")</f>
        <v/>
      </c>
      <c r="D34" s="149"/>
      <c r="E34" s="150"/>
      <c r="F34" s="161" t="str">
        <f>IF('KICK OFFデータ'!D17="","",VLOOKUP(B34,'KICK OFFデータ'!$A$1:$M$51,2))</f>
        <v/>
      </c>
      <c r="G34" s="162"/>
      <c r="H34" s="84"/>
      <c r="I34" s="85" t="str">
        <f>IF('KICK OFFデータ'!D17="","",VLOOKUP(B34,'KICK OFFデータ'!$A$1:$M$51,7))</f>
        <v/>
      </c>
      <c r="J34" s="11"/>
      <c r="K34" s="12">
        <v>41</v>
      </c>
      <c r="L34" s="215" t="str">
        <f>IF('KICK OFFデータ'!D42="","",VLOOKUP(K34,'KICK OFFデータ'!$A$1:$M$51,4)&amp;" "&amp;"("&amp;VLOOKUP(K34,'KICK OFFデータ'!$A$1:$M$51,5)&amp;")")</f>
        <v/>
      </c>
      <c r="M34" s="150"/>
      <c r="N34" s="216"/>
      <c r="O34" s="216"/>
      <c r="P34" s="216"/>
      <c r="Q34" s="181" t="str">
        <f>IF('KICK OFFデータ'!D42="","",VLOOKUP(K34,'KICK OFFデータ'!$A$1:$M$51,2))</f>
        <v/>
      </c>
      <c r="R34" s="182"/>
      <c r="S34" s="84"/>
      <c r="T34" s="85" t="str">
        <f>IF('KICK OFFデータ'!D42="","",VLOOKUP(K34,'KICK OFFデータ'!$A$1:$M$51,7))</f>
        <v/>
      </c>
    </row>
    <row r="35" spans="2:20" ht="18" customHeight="1">
      <c r="B35" s="10">
        <v>17</v>
      </c>
      <c r="C35" s="148" t="str">
        <f>IF('KICK OFFデータ'!D18="","",VLOOKUP(B35,'KICK OFFデータ'!$A$1:$M$51,4)&amp;" "&amp;"("&amp;VLOOKUP(B35,'KICK OFFデータ'!$A$1:$M$51,5)&amp;")")</f>
        <v/>
      </c>
      <c r="D35" s="149"/>
      <c r="E35" s="150"/>
      <c r="F35" s="161" t="str">
        <f>IF('KICK OFFデータ'!D18="","",VLOOKUP(B35,'KICK OFFデータ'!$A$1:$M$51,2))</f>
        <v/>
      </c>
      <c r="G35" s="162"/>
      <c r="H35" s="84"/>
      <c r="I35" s="85" t="str">
        <f>IF('KICK OFFデータ'!D18="","",VLOOKUP(B35,'KICK OFFデータ'!$A$1:$M$51,7))</f>
        <v/>
      </c>
      <c r="J35" s="11"/>
      <c r="K35" s="12">
        <v>42</v>
      </c>
      <c r="L35" s="215" t="str">
        <f>IF('KICK OFFデータ'!D43="","",VLOOKUP(K35,'KICK OFFデータ'!$A$1:$M$51,4)&amp;" "&amp;"("&amp;VLOOKUP(K35,'KICK OFFデータ'!$A$1:$M$51,5)&amp;")")</f>
        <v/>
      </c>
      <c r="M35" s="150"/>
      <c r="N35" s="216"/>
      <c r="O35" s="216"/>
      <c r="P35" s="216"/>
      <c r="Q35" s="181" t="str">
        <f>IF('KICK OFFデータ'!D43="","",VLOOKUP(K35,'KICK OFFデータ'!$A$1:$M$51,2))</f>
        <v/>
      </c>
      <c r="R35" s="182"/>
      <c r="S35" s="84"/>
      <c r="T35" s="85" t="str">
        <f>IF('KICK OFFデータ'!D43="","",VLOOKUP(K35,'KICK OFFデータ'!$A$1:$M$51,7))</f>
        <v/>
      </c>
    </row>
    <row r="36" spans="2:20" ht="18" customHeight="1">
      <c r="B36" s="10">
        <v>18</v>
      </c>
      <c r="C36" s="148" t="str">
        <f>IF('KICK OFFデータ'!D19="","",VLOOKUP(B36,'KICK OFFデータ'!$A$1:$M$51,4)&amp;" "&amp;"("&amp;VLOOKUP(B36,'KICK OFFデータ'!$A$1:$M$51,5)&amp;")")</f>
        <v/>
      </c>
      <c r="D36" s="149"/>
      <c r="E36" s="150"/>
      <c r="F36" s="161" t="str">
        <f>IF('KICK OFFデータ'!D19="","",VLOOKUP(B36,'KICK OFFデータ'!$A$1:$M$51,2))</f>
        <v/>
      </c>
      <c r="G36" s="162"/>
      <c r="H36" s="84"/>
      <c r="I36" s="85" t="str">
        <f>IF('KICK OFFデータ'!D19="","",VLOOKUP(B36,'KICK OFFデータ'!$A$1:$M$51,7))</f>
        <v/>
      </c>
      <c r="J36" s="11"/>
      <c r="K36" s="12">
        <v>43</v>
      </c>
      <c r="L36" s="215" t="str">
        <f>IF('KICK OFFデータ'!D44="","",VLOOKUP(K36,'KICK OFFデータ'!$A$1:$M$51,4)&amp;" "&amp;"("&amp;VLOOKUP(K36,'KICK OFFデータ'!$A$1:$M$51,5)&amp;")")</f>
        <v/>
      </c>
      <c r="M36" s="150"/>
      <c r="N36" s="216"/>
      <c r="O36" s="216"/>
      <c r="P36" s="216"/>
      <c r="Q36" s="181" t="str">
        <f>IF('KICK OFFデータ'!D44="","",VLOOKUP(K36,'KICK OFFデータ'!$A$1:$M$51,2))</f>
        <v/>
      </c>
      <c r="R36" s="182"/>
      <c r="S36" s="84"/>
      <c r="T36" s="85" t="str">
        <f>IF('KICK OFFデータ'!D44="","",VLOOKUP(K36,'KICK OFFデータ'!$A$1:$M$51,7))</f>
        <v/>
      </c>
    </row>
    <row r="37" spans="2:20" ht="18" customHeight="1">
      <c r="B37" s="10">
        <v>19</v>
      </c>
      <c r="C37" s="148" t="str">
        <f>IF('KICK OFFデータ'!D20="","",VLOOKUP(B37,'KICK OFFデータ'!$A$1:$M$51,4)&amp;" "&amp;"("&amp;VLOOKUP(B37,'KICK OFFデータ'!$A$1:$M$51,5)&amp;")")</f>
        <v/>
      </c>
      <c r="D37" s="149"/>
      <c r="E37" s="150"/>
      <c r="F37" s="161" t="str">
        <f>IF('KICK OFFデータ'!D20="","",VLOOKUP(B37,'KICK OFFデータ'!$A$1:$M$51,2))</f>
        <v/>
      </c>
      <c r="G37" s="162"/>
      <c r="H37" s="84"/>
      <c r="I37" s="85" t="str">
        <f>IF('KICK OFFデータ'!D20="","",VLOOKUP(B37,'KICK OFFデータ'!$A$1:$M$51,7))</f>
        <v/>
      </c>
      <c r="J37" s="11"/>
      <c r="K37" s="12">
        <v>44</v>
      </c>
      <c r="L37" s="215" t="str">
        <f>IF('KICK OFFデータ'!D45="","",VLOOKUP(K37,'KICK OFFデータ'!$A$1:$M$51,4)&amp;" "&amp;"("&amp;VLOOKUP(K37,'KICK OFFデータ'!$A$1:$M$51,5)&amp;")")</f>
        <v/>
      </c>
      <c r="M37" s="150"/>
      <c r="N37" s="216"/>
      <c r="O37" s="216"/>
      <c r="P37" s="216"/>
      <c r="Q37" s="181" t="str">
        <f>IF('KICK OFFデータ'!D45="","",VLOOKUP(K37,'KICK OFFデータ'!$A$1:$M$51,2))</f>
        <v/>
      </c>
      <c r="R37" s="182"/>
      <c r="S37" s="84"/>
      <c r="T37" s="85" t="str">
        <f>IF('KICK OFFデータ'!D45="","",VLOOKUP(K37,'KICK OFFデータ'!$A$1:$M$51,7))</f>
        <v/>
      </c>
    </row>
    <row r="38" spans="2:20" ht="18" customHeight="1">
      <c r="B38" s="10">
        <v>20</v>
      </c>
      <c r="C38" s="148" t="str">
        <f>IF('KICK OFFデータ'!D21="","",VLOOKUP(B38,'KICK OFFデータ'!$A$1:$M$51,4)&amp;" "&amp;"("&amp;VLOOKUP(B38,'KICK OFFデータ'!$A$1:$M$51,5)&amp;")")</f>
        <v/>
      </c>
      <c r="D38" s="149"/>
      <c r="E38" s="150"/>
      <c r="F38" s="161" t="str">
        <f>IF('KICK OFFデータ'!D21="","",VLOOKUP(B38,'KICK OFFデータ'!$A$1:$M$51,2))</f>
        <v/>
      </c>
      <c r="G38" s="162"/>
      <c r="H38" s="84"/>
      <c r="I38" s="85" t="str">
        <f>IF('KICK OFFデータ'!D21="","",VLOOKUP(B38,'KICK OFFデータ'!$A$1:$M$51,7))</f>
        <v/>
      </c>
      <c r="J38" s="11"/>
      <c r="K38" s="12">
        <v>45</v>
      </c>
      <c r="L38" s="215" t="str">
        <f>IF('KICK OFFデータ'!D46="","",VLOOKUP(K38,'KICK OFFデータ'!$A$1:$M$51,4)&amp;" "&amp;"("&amp;VLOOKUP(K38,'KICK OFFデータ'!$A$1:$M$51,5)&amp;")")</f>
        <v/>
      </c>
      <c r="M38" s="150"/>
      <c r="N38" s="216"/>
      <c r="O38" s="216"/>
      <c r="P38" s="216"/>
      <c r="Q38" s="181" t="str">
        <f>IF('KICK OFFデータ'!D46="","",VLOOKUP(K38,'KICK OFFデータ'!$A$1:$M$51,2))</f>
        <v/>
      </c>
      <c r="R38" s="182"/>
      <c r="S38" s="84"/>
      <c r="T38" s="85" t="str">
        <f>IF('KICK OFFデータ'!D46="","",VLOOKUP(K38,'KICK OFFデータ'!$A$1:$M$51,7))</f>
        <v/>
      </c>
    </row>
    <row r="39" spans="2:20" ht="18" customHeight="1">
      <c r="B39" s="10">
        <v>21</v>
      </c>
      <c r="C39" s="148" t="str">
        <f>IF('KICK OFFデータ'!D22="","",VLOOKUP(B39,'KICK OFFデータ'!$A$1:$M$51,4)&amp;" "&amp;"("&amp;VLOOKUP(B39,'KICK OFFデータ'!$A$1:$M$51,5)&amp;")")</f>
        <v/>
      </c>
      <c r="D39" s="149"/>
      <c r="E39" s="150"/>
      <c r="F39" s="161" t="str">
        <f>IF('KICK OFFデータ'!D22="","",VLOOKUP(B39,'KICK OFFデータ'!$A$1:$M$51,2))</f>
        <v/>
      </c>
      <c r="G39" s="162"/>
      <c r="H39" s="84"/>
      <c r="I39" s="85" t="str">
        <f>IF('KICK OFFデータ'!D22="","",VLOOKUP(B39,'KICK OFFデータ'!$A$1:$M$51,7))</f>
        <v/>
      </c>
      <c r="J39" s="13"/>
      <c r="K39" s="12">
        <v>46</v>
      </c>
      <c r="L39" s="215" t="str">
        <f>IF('KICK OFFデータ'!D47="","",VLOOKUP(K39,'KICK OFFデータ'!$A$1:$M$51,4)&amp;" "&amp;"("&amp;VLOOKUP(K39,'KICK OFFデータ'!$A$1:$M$51,5)&amp;")")</f>
        <v/>
      </c>
      <c r="M39" s="150"/>
      <c r="N39" s="216"/>
      <c r="O39" s="216"/>
      <c r="P39" s="216"/>
      <c r="Q39" s="181" t="str">
        <f>IF('KICK OFFデータ'!D47="","",VLOOKUP(K39,'KICK OFFデータ'!$A$1:$M$51,2))</f>
        <v/>
      </c>
      <c r="R39" s="182"/>
      <c r="S39" s="84"/>
      <c r="T39" s="85" t="str">
        <f>IF('KICK OFFデータ'!D47="","",VLOOKUP(K39,'KICK OFFデータ'!$A$1:$M$51,7))</f>
        <v/>
      </c>
    </row>
    <row r="40" spans="2:20" ht="18" customHeight="1">
      <c r="B40" s="10">
        <v>22</v>
      </c>
      <c r="C40" s="148" t="str">
        <f>IF('KICK OFFデータ'!D23="","",VLOOKUP(B40,'KICK OFFデータ'!$A$1:$M$51,4)&amp;" "&amp;"("&amp;VLOOKUP(B40,'KICK OFFデータ'!$A$1:$M$51,5)&amp;")")</f>
        <v/>
      </c>
      <c r="D40" s="149"/>
      <c r="E40" s="150"/>
      <c r="F40" s="161" t="str">
        <f>IF('KICK OFFデータ'!D23="","",VLOOKUP(B40,'KICK OFFデータ'!$A$1:$M$51,2))</f>
        <v/>
      </c>
      <c r="G40" s="162"/>
      <c r="H40" s="84"/>
      <c r="I40" s="85" t="str">
        <f>IF('KICK OFFデータ'!D23="","",VLOOKUP(B40,'KICK OFFデータ'!$A$1:$M$51,7))</f>
        <v/>
      </c>
      <c r="J40" s="13"/>
      <c r="K40" s="12">
        <v>47</v>
      </c>
      <c r="L40" s="215" t="str">
        <f>IF('KICK OFFデータ'!D48="","",VLOOKUP(K40,'KICK OFFデータ'!$A$1:$M$51,4)&amp;" "&amp;"("&amp;VLOOKUP(K40,'KICK OFFデータ'!$A$1:$M$51,5)&amp;")")</f>
        <v/>
      </c>
      <c r="M40" s="150"/>
      <c r="N40" s="216"/>
      <c r="O40" s="216"/>
      <c r="P40" s="216"/>
      <c r="Q40" s="181" t="str">
        <f>IF('KICK OFFデータ'!D48="","",VLOOKUP(K40,'KICK OFFデータ'!$A$1:$M$51,2))</f>
        <v/>
      </c>
      <c r="R40" s="182"/>
      <c r="S40" s="84"/>
      <c r="T40" s="85" t="str">
        <f>IF('KICK OFFデータ'!D48="","",VLOOKUP(K40,'KICK OFFデータ'!$A$1:$M$51,7))</f>
        <v/>
      </c>
    </row>
    <row r="41" spans="2:20" ht="18" customHeight="1">
      <c r="B41" s="10">
        <v>23</v>
      </c>
      <c r="C41" s="148" t="str">
        <f>IF('KICK OFFデータ'!D24="","",VLOOKUP(B41,'KICK OFFデータ'!$A$1:$M$51,4)&amp;" "&amp;"("&amp;VLOOKUP(B41,'KICK OFFデータ'!$A$1:$M$51,5)&amp;")")</f>
        <v/>
      </c>
      <c r="D41" s="149"/>
      <c r="E41" s="150"/>
      <c r="F41" s="161" t="str">
        <f>IF('KICK OFFデータ'!D24="","",VLOOKUP(B41,'KICK OFFデータ'!$A$1:$M$51,2))</f>
        <v/>
      </c>
      <c r="G41" s="162"/>
      <c r="H41" s="84"/>
      <c r="I41" s="85" t="str">
        <f>IF('KICK OFFデータ'!D24="","",VLOOKUP(B41,'KICK OFFデータ'!$A$1:$M$51,7))</f>
        <v/>
      </c>
      <c r="J41" s="13"/>
      <c r="K41" s="12">
        <v>48</v>
      </c>
      <c r="L41" s="215" t="str">
        <f>IF('KICK OFFデータ'!D49="","",VLOOKUP(K41,'KICK OFFデータ'!$A$1:$M$51,4)&amp;" "&amp;"("&amp;VLOOKUP(K41,'KICK OFFデータ'!$A$1:$M$51,5)&amp;")")</f>
        <v/>
      </c>
      <c r="M41" s="150"/>
      <c r="N41" s="216"/>
      <c r="O41" s="216"/>
      <c r="P41" s="216"/>
      <c r="Q41" s="181" t="str">
        <f>IF('KICK OFFデータ'!D49="","",VLOOKUP(K41,'KICK OFFデータ'!$A$1:$M$51,2))</f>
        <v/>
      </c>
      <c r="R41" s="182"/>
      <c r="S41" s="84"/>
      <c r="T41" s="85" t="str">
        <f>IF('KICK OFFデータ'!D49="","",VLOOKUP(K41,'KICK OFFデータ'!$A$1:$M$51,7))</f>
        <v/>
      </c>
    </row>
    <row r="42" spans="2:20" ht="18" customHeight="1">
      <c r="B42" s="10">
        <v>24</v>
      </c>
      <c r="C42" s="148" t="str">
        <f>IF('KICK OFFデータ'!D25="","",VLOOKUP(B42,'KICK OFFデータ'!$A$1:$M$51,4)&amp;" "&amp;"("&amp;VLOOKUP(B42,'KICK OFFデータ'!$A$1:$M$51,5)&amp;")")</f>
        <v/>
      </c>
      <c r="D42" s="149"/>
      <c r="E42" s="150"/>
      <c r="F42" s="161" t="str">
        <f>IF('KICK OFFデータ'!D25="","",VLOOKUP(B42,'KICK OFFデータ'!$A$1:$M$51,2))</f>
        <v/>
      </c>
      <c r="G42" s="162"/>
      <c r="H42" s="84"/>
      <c r="I42" s="85" t="str">
        <f>IF('KICK OFFデータ'!D25="","",VLOOKUP(B42,'KICK OFFデータ'!$A$1:$M$51,7))</f>
        <v/>
      </c>
      <c r="J42" s="13"/>
      <c r="K42" s="12">
        <v>49</v>
      </c>
      <c r="L42" s="215" t="str">
        <f>IF('KICK OFFデータ'!D50="","",VLOOKUP(K42,'KICK OFFデータ'!$A$1:$M$51,4)&amp;" "&amp;"("&amp;VLOOKUP(K42,'KICK OFFデータ'!$A$1:$M$51,5)&amp;")")</f>
        <v/>
      </c>
      <c r="M42" s="150"/>
      <c r="N42" s="216"/>
      <c r="O42" s="216"/>
      <c r="P42" s="216"/>
      <c r="Q42" s="181" t="str">
        <f>IF('KICK OFFデータ'!D50="","",VLOOKUP(K42,'KICK OFFデータ'!$A$1:$M$51,2))</f>
        <v/>
      </c>
      <c r="R42" s="182"/>
      <c r="S42" s="84"/>
      <c r="T42" s="85" t="str">
        <f>IF('KICK OFFデータ'!D50="","",VLOOKUP(K42,'KICK OFFデータ'!$A$1:$M$51,7))</f>
        <v/>
      </c>
    </row>
    <row r="43" spans="2:20" ht="18" customHeight="1" thickBot="1">
      <c r="B43" s="14">
        <v>25</v>
      </c>
      <c r="C43" s="220" t="str">
        <f>IF('KICK OFFデータ'!D26="","",VLOOKUP(B43,'KICK OFFデータ'!$A$1:$M$51,4)&amp;" "&amp;"("&amp;VLOOKUP(B43,'KICK OFFデータ'!$A$1:$M$51,5)&amp;")")</f>
        <v/>
      </c>
      <c r="D43" s="221"/>
      <c r="E43" s="222"/>
      <c r="F43" s="223" t="str">
        <f>IF('KICK OFFデータ'!D26="","",VLOOKUP(B43,'KICK OFFデータ'!$A$1:$M$51,2))</f>
        <v/>
      </c>
      <c r="G43" s="224"/>
      <c r="H43" s="86"/>
      <c r="I43" s="87" t="str">
        <f>IF('KICK OFFデータ'!D26="","",VLOOKUP(B43,'KICK OFFデータ'!$A$1:$M$51,7))</f>
        <v/>
      </c>
      <c r="J43" s="26"/>
      <c r="K43" s="27">
        <v>50</v>
      </c>
      <c r="L43" s="227" t="str">
        <f>IF('KICK OFFデータ'!D51="","",VLOOKUP(K43,'KICK OFFデータ'!$A$1:$M$51,4)&amp;" "&amp;"("&amp;VLOOKUP(K43,'KICK OFFデータ'!$A$1:$M$51,5)&amp;")")</f>
        <v/>
      </c>
      <c r="M43" s="222"/>
      <c r="N43" s="228"/>
      <c r="O43" s="228"/>
      <c r="P43" s="228"/>
      <c r="Q43" s="218" t="str">
        <f>IF('KICK OFFデータ'!D51="","",VLOOKUP(K43,'KICK OFFデータ'!$A$1:$M$51,2))</f>
        <v/>
      </c>
      <c r="R43" s="219"/>
      <c r="S43" s="86"/>
      <c r="T43" s="87" t="str">
        <f>IF('KICK OFFデータ'!D51="","",VLOOKUP(K43,'KICK OFFデータ'!$A$1:$M$51,7))</f>
        <v/>
      </c>
    </row>
    <row r="44" spans="2:20" ht="12" customHeight="1" thickBot="1">
      <c r="B44" s="3"/>
    </row>
    <row r="45" spans="2:20" ht="12" customHeight="1">
      <c r="B45" s="28"/>
      <c r="C45" s="184" t="s">
        <v>13</v>
      </c>
      <c r="D45" s="185"/>
      <c r="E45" s="184" t="s">
        <v>10</v>
      </c>
      <c r="F45" s="217"/>
      <c r="G45" s="217"/>
      <c r="H45" s="217"/>
      <c r="I45" s="217"/>
      <c r="J45" s="15"/>
      <c r="K45" s="29"/>
      <c r="L45" s="225" t="s">
        <v>13</v>
      </c>
      <c r="M45" s="225"/>
      <c r="N45" s="225"/>
      <c r="O45" s="225" t="s">
        <v>10</v>
      </c>
      <c r="P45" s="225"/>
      <c r="Q45" s="225"/>
      <c r="R45" s="225"/>
      <c r="S45" s="225"/>
      <c r="T45" s="226"/>
    </row>
    <row r="46" spans="2:20" ht="18" customHeight="1">
      <c r="B46" s="16">
        <v>1</v>
      </c>
      <c r="C46" s="140" t="s">
        <v>22</v>
      </c>
      <c r="D46" s="141"/>
      <c r="E46" s="138"/>
      <c r="F46" s="138"/>
      <c r="G46" s="138"/>
      <c r="H46" s="138"/>
      <c r="I46" s="138"/>
      <c r="J46" s="17"/>
      <c r="K46" s="18">
        <v>6</v>
      </c>
      <c r="L46" s="144"/>
      <c r="M46" s="144"/>
      <c r="N46" s="144"/>
      <c r="O46" s="144"/>
      <c r="P46" s="144"/>
      <c r="Q46" s="144"/>
      <c r="R46" s="144"/>
      <c r="S46" s="144"/>
      <c r="T46" s="146"/>
    </row>
    <row r="47" spans="2:20" ht="18" customHeight="1">
      <c r="B47" s="16">
        <v>2</v>
      </c>
      <c r="C47" s="142"/>
      <c r="D47" s="143"/>
      <c r="E47" s="138"/>
      <c r="F47" s="138"/>
      <c r="G47" s="138"/>
      <c r="H47" s="138"/>
      <c r="I47" s="138"/>
      <c r="J47" s="17"/>
      <c r="K47" s="18">
        <v>7</v>
      </c>
      <c r="L47" s="144"/>
      <c r="M47" s="144"/>
      <c r="N47" s="144"/>
      <c r="O47" s="144"/>
      <c r="P47" s="144"/>
      <c r="Q47" s="144"/>
      <c r="R47" s="144"/>
      <c r="S47" s="144"/>
      <c r="T47" s="146"/>
    </row>
    <row r="48" spans="2:20" ht="18" customHeight="1">
      <c r="B48" s="16">
        <v>3</v>
      </c>
      <c r="C48" s="142"/>
      <c r="D48" s="143"/>
      <c r="E48" s="138"/>
      <c r="F48" s="138"/>
      <c r="G48" s="138"/>
      <c r="H48" s="138"/>
      <c r="I48" s="138"/>
      <c r="J48" s="17"/>
      <c r="K48" s="18">
        <v>8</v>
      </c>
      <c r="L48" s="144"/>
      <c r="M48" s="144"/>
      <c r="N48" s="144"/>
      <c r="O48" s="144"/>
      <c r="P48" s="144"/>
      <c r="Q48" s="144"/>
      <c r="R48" s="144"/>
      <c r="S48" s="144"/>
      <c r="T48" s="146"/>
    </row>
    <row r="49" spans="2:20" ht="18" customHeight="1">
      <c r="B49" s="16">
        <v>4</v>
      </c>
      <c r="C49" s="142"/>
      <c r="D49" s="143"/>
      <c r="E49" s="138"/>
      <c r="F49" s="138"/>
      <c r="G49" s="138"/>
      <c r="H49" s="138"/>
      <c r="I49" s="138"/>
      <c r="J49" s="17"/>
      <c r="K49" s="18">
        <v>9</v>
      </c>
      <c r="L49" s="144"/>
      <c r="M49" s="144"/>
      <c r="N49" s="144"/>
      <c r="O49" s="144"/>
      <c r="P49" s="144"/>
      <c r="Q49" s="144"/>
      <c r="R49" s="144"/>
      <c r="S49" s="144"/>
      <c r="T49" s="146"/>
    </row>
    <row r="50" spans="2:20" ht="18" customHeight="1" thickBot="1">
      <c r="B50" s="19">
        <v>5</v>
      </c>
      <c r="C50" s="136"/>
      <c r="D50" s="137"/>
      <c r="E50" s="139"/>
      <c r="F50" s="139"/>
      <c r="G50" s="139"/>
      <c r="H50" s="139"/>
      <c r="I50" s="139"/>
      <c r="J50" s="20"/>
      <c r="K50" s="21">
        <v>10</v>
      </c>
      <c r="L50" s="145"/>
      <c r="M50" s="145"/>
      <c r="N50" s="145"/>
      <c r="O50" s="145"/>
      <c r="P50" s="145"/>
      <c r="Q50" s="145"/>
      <c r="R50" s="145"/>
      <c r="S50" s="145"/>
      <c r="T50" s="147"/>
    </row>
    <row r="51" spans="2:20" ht="18" customHeight="1" thickBot="1">
      <c r="B51" s="22"/>
      <c r="C51" s="23" t="s">
        <v>55</v>
      </c>
      <c r="K51" s="24"/>
    </row>
    <row r="52" spans="2:20" ht="18" customHeight="1">
      <c r="B52" s="100" t="s">
        <v>114</v>
      </c>
      <c r="C52" s="101"/>
      <c r="D52" s="101"/>
      <c r="E52" s="101"/>
      <c r="F52" s="101"/>
      <c r="G52" s="101"/>
      <c r="H52" s="101"/>
      <c r="I52" s="101"/>
      <c r="J52" s="101"/>
      <c r="K52" s="102"/>
      <c r="L52" s="101"/>
      <c r="M52" s="105"/>
    </row>
    <row r="53" spans="2:20" ht="18" customHeight="1" thickBot="1">
      <c r="B53" s="103" t="s">
        <v>115</v>
      </c>
      <c r="C53" s="104"/>
      <c r="D53" s="104"/>
      <c r="E53" s="104"/>
      <c r="F53" s="104"/>
      <c r="G53" s="104"/>
      <c r="H53" s="104"/>
      <c r="I53" s="104"/>
      <c r="J53" s="104"/>
      <c r="K53" s="104"/>
      <c r="L53" s="104"/>
      <c r="M53" s="106"/>
    </row>
    <row r="54" spans="2:20" ht="12" customHeight="1">
      <c r="B54" s="3"/>
    </row>
    <row r="55" spans="2:20" ht="18" customHeight="1">
      <c r="B55" s="107" t="s">
        <v>5</v>
      </c>
    </row>
    <row r="56" spans="2:20" ht="12" customHeight="1">
      <c r="B56" s="2" t="s">
        <v>6</v>
      </c>
    </row>
    <row r="57" spans="2:20" s="47" customFormat="1" ht="18.75" customHeight="1">
      <c r="B57" s="183" t="s">
        <v>116</v>
      </c>
      <c r="C57" s="183"/>
      <c r="D57" s="183"/>
      <c r="E57" s="108"/>
      <c r="F57" s="46" t="s">
        <v>24</v>
      </c>
      <c r="G57" s="133"/>
      <c r="H57" s="133"/>
      <c r="I57" s="133"/>
      <c r="J57" s="133"/>
      <c r="K57" s="133"/>
      <c r="L57" s="133"/>
      <c r="M57" s="47" t="s">
        <v>105</v>
      </c>
      <c r="P57" s="134"/>
      <c r="Q57" s="134"/>
      <c r="R57" s="134"/>
      <c r="S57" s="49" t="s">
        <v>104</v>
      </c>
    </row>
    <row r="58" spans="2:20" s="47" customFormat="1" ht="12" customHeight="1">
      <c r="B58" s="48"/>
    </row>
    <row r="59" spans="2:20" s="47" customFormat="1" ht="12" customHeight="1">
      <c r="B59" s="49"/>
    </row>
    <row r="60" spans="2:20" ht="12" customHeight="1"/>
    <row r="61" spans="2:20" ht="12" customHeight="1"/>
    <row r="62" spans="2:20" ht="12" customHeight="1"/>
    <row r="63" spans="2:20" ht="12" customHeight="1"/>
    <row r="64" spans="2:20"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selectLockedCells="1"/>
  <mergeCells count="175">
    <mergeCell ref="L4:P7"/>
    <mergeCell ref="Q4:T7"/>
    <mergeCell ref="R15:T16"/>
    <mergeCell ref="L15:Q15"/>
    <mergeCell ref="L16:Q16"/>
    <mergeCell ref="L8:N8"/>
    <mergeCell ref="O8:P8"/>
    <mergeCell ref="S8:T8"/>
    <mergeCell ref="Q8:R8"/>
    <mergeCell ref="Q9:R10"/>
    <mergeCell ref="S9:T10"/>
    <mergeCell ref="S11:T12"/>
    <mergeCell ref="S13:T14"/>
    <mergeCell ref="Q11:R12"/>
    <mergeCell ref="Q13:R14"/>
    <mergeCell ref="O9:P10"/>
    <mergeCell ref="O11:P12"/>
    <mergeCell ref="O13:P14"/>
    <mergeCell ref="L9:N10"/>
    <mergeCell ref="L11:N12"/>
    <mergeCell ref="L13:N14"/>
    <mergeCell ref="O45:T45"/>
    <mergeCell ref="L45:N45"/>
    <mergeCell ref="L27:P27"/>
    <mergeCell ref="Q27:R27"/>
    <mergeCell ref="L28:P28"/>
    <mergeCell ref="Q28:R28"/>
    <mergeCell ref="L29:P29"/>
    <mergeCell ref="Q29:R29"/>
    <mergeCell ref="L30:P30"/>
    <mergeCell ref="Q30:R30"/>
    <mergeCell ref="L31:P31"/>
    <mergeCell ref="Q31:R31"/>
    <mergeCell ref="L32:P32"/>
    <mergeCell ref="L41:P41"/>
    <mergeCell ref="L42:P42"/>
    <mergeCell ref="L43:P43"/>
    <mergeCell ref="L35:P35"/>
    <mergeCell ref="L36:P36"/>
    <mergeCell ref="L37:P37"/>
    <mergeCell ref="L38:P38"/>
    <mergeCell ref="L39:P39"/>
    <mergeCell ref="E45:I45"/>
    <mergeCell ref="L46:N46"/>
    <mergeCell ref="I9:K10"/>
    <mergeCell ref="F21:G21"/>
    <mergeCell ref="Q40:R40"/>
    <mergeCell ref="Q41:R41"/>
    <mergeCell ref="Q42:R42"/>
    <mergeCell ref="Q43:R43"/>
    <mergeCell ref="Q35:R35"/>
    <mergeCell ref="Q36:R36"/>
    <mergeCell ref="Q37:R37"/>
    <mergeCell ref="Q38:R38"/>
    <mergeCell ref="L40:P40"/>
    <mergeCell ref="C42:E42"/>
    <mergeCell ref="F42:G42"/>
    <mergeCell ref="C43:E43"/>
    <mergeCell ref="F43:G43"/>
    <mergeCell ref="L24:P24"/>
    <mergeCell ref="C39:E39"/>
    <mergeCell ref="F39:G39"/>
    <mergeCell ref="C40:E40"/>
    <mergeCell ref="F40:G40"/>
    <mergeCell ref="C41:E41"/>
    <mergeCell ref="F41:G41"/>
    <mergeCell ref="C38:E38"/>
    <mergeCell ref="F38:G38"/>
    <mergeCell ref="F24:G24"/>
    <mergeCell ref="C25:E25"/>
    <mergeCell ref="Q39:R39"/>
    <mergeCell ref="L19:P19"/>
    <mergeCell ref="Q19:R19"/>
    <mergeCell ref="L18:P18"/>
    <mergeCell ref="Q18:R18"/>
    <mergeCell ref="L20:P20"/>
    <mergeCell ref="Q20:R20"/>
    <mergeCell ref="L21:P21"/>
    <mergeCell ref="Q21:R21"/>
    <mergeCell ref="L22:P22"/>
    <mergeCell ref="Q22:R22"/>
    <mergeCell ref="L23:P23"/>
    <mergeCell ref="Q23:R23"/>
    <mergeCell ref="L33:P33"/>
    <mergeCell ref="Q33:R33"/>
    <mergeCell ref="L34:P34"/>
    <mergeCell ref="Q34:R34"/>
    <mergeCell ref="Q24:R24"/>
    <mergeCell ref="L25:P25"/>
    <mergeCell ref="Q25:R25"/>
    <mergeCell ref="B1:T1"/>
    <mergeCell ref="B57:D57"/>
    <mergeCell ref="C45:D45"/>
    <mergeCell ref="I13:K14"/>
    <mergeCell ref="B9:C10"/>
    <mergeCell ref="B4:C6"/>
    <mergeCell ref="D11:H12"/>
    <mergeCell ref="D9:H10"/>
    <mergeCell ref="I4:K8"/>
    <mergeCell ref="D4:H6"/>
    <mergeCell ref="C18:E18"/>
    <mergeCell ref="F18:G18"/>
    <mergeCell ref="C19:E19"/>
    <mergeCell ref="F19:G19"/>
    <mergeCell ref="C20:E20"/>
    <mergeCell ref="F20:G20"/>
    <mergeCell ref="C21:E21"/>
    <mergeCell ref="B11:C12"/>
    <mergeCell ref="I11:K12"/>
    <mergeCell ref="L26:P26"/>
    <mergeCell ref="Q26:R26"/>
    <mergeCell ref="F25:G25"/>
    <mergeCell ref="C26:E26"/>
    <mergeCell ref="F26:G26"/>
    <mergeCell ref="I15:K15"/>
    <mergeCell ref="I16:K16"/>
    <mergeCell ref="D13:H14"/>
    <mergeCell ref="Q32:R32"/>
    <mergeCell ref="C35:E35"/>
    <mergeCell ref="F35:G35"/>
    <mergeCell ref="C36:E36"/>
    <mergeCell ref="F36:G36"/>
    <mergeCell ref="C31:E31"/>
    <mergeCell ref="F31:G31"/>
    <mergeCell ref="C32:E32"/>
    <mergeCell ref="F32:G32"/>
    <mergeCell ref="C33:E33"/>
    <mergeCell ref="C27:E27"/>
    <mergeCell ref="F27:G27"/>
    <mergeCell ref="C28:E28"/>
    <mergeCell ref="F28:G28"/>
    <mergeCell ref="D8:H8"/>
    <mergeCell ref="B7:C7"/>
    <mergeCell ref="B8:C8"/>
    <mergeCell ref="F33:G33"/>
    <mergeCell ref="C34:E34"/>
    <mergeCell ref="F34:G34"/>
    <mergeCell ref="F37:G37"/>
    <mergeCell ref="C22:E22"/>
    <mergeCell ref="F22:G22"/>
    <mergeCell ref="C23:E23"/>
    <mergeCell ref="F23:G23"/>
    <mergeCell ref="C24:E24"/>
    <mergeCell ref="C29:E29"/>
    <mergeCell ref="F29:G29"/>
    <mergeCell ref="C30:E30"/>
    <mergeCell ref="F30:G30"/>
    <mergeCell ref="B13:C14"/>
    <mergeCell ref="B15:C16"/>
    <mergeCell ref="E15:H15"/>
    <mergeCell ref="E16:H16"/>
    <mergeCell ref="G57:L57"/>
    <mergeCell ref="P57:R57"/>
    <mergeCell ref="B2:T2"/>
    <mergeCell ref="C50:D50"/>
    <mergeCell ref="E46:I46"/>
    <mergeCell ref="E49:I49"/>
    <mergeCell ref="E50:I50"/>
    <mergeCell ref="E47:I47"/>
    <mergeCell ref="E48:I48"/>
    <mergeCell ref="C46:D46"/>
    <mergeCell ref="C47:D47"/>
    <mergeCell ref="C48:D48"/>
    <mergeCell ref="C49:D49"/>
    <mergeCell ref="L48:N48"/>
    <mergeCell ref="L49:N49"/>
    <mergeCell ref="L50:N50"/>
    <mergeCell ref="O46:T46"/>
    <mergeCell ref="O47:T47"/>
    <mergeCell ref="O48:T48"/>
    <mergeCell ref="O49:T49"/>
    <mergeCell ref="O50:T50"/>
    <mergeCell ref="L47:N47"/>
    <mergeCell ref="C37:E37"/>
    <mergeCell ref="D7:H7"/>
  </mergeCells>
  <phoneticPr fontId="1"/>
  <conditionalFormatting sqref="D7:D8 D9:H14">
    <cfRule type="expression" dxfId="63" priority="30" stopIfTrue="1">
      <formula>IF(D7="",TRUE,"")</formula>
    </cfRule>
  </conditionalFormatting>
  <conditionalFormatting sqref="E57">
    <cfRule type="expression" dxfId="62" priority="3" stopIfTrue="1">
      <formula>IF($E$57="",TRUE,"")</formula>
    </cfRule>
  </conditionalFormatting>
  <conditionalFormatting sqref="E15:H15">
    <cfRule type="expression" dxfId="61" priority="25" stopIfTrue="1">
      <formula>IF(E15="",TRUE,"")</formula>
    </cfRule>
  </conditionalFormatting>
  <conditionalFormatting sqref="E46:I46">
    <cfRule type="expression" dxfId="60" priority="16" stopIfTrue="1">
      <formula>IF(E46="",TRUE,"")</formula>
    </cfRule>
  </conditionalFormatting>
  <conditionalFormatting sqref="F19:F43 C19:C43">
    <cfRule type="expression" dxfId="59" priority="15" stopIfTrue="1">
      <formula>IF(C19="",TRUE,"")</formula>
    </cfRule>
  </conditionalFormatting>
  <conditionalFormatting sqref="F19:G43">
    <cfRule type="cellIs" dxfId="58" priority="5" operator="equal">
      <formula>0</formula>
    </cfRule>
  </conditionalFormatting>
  <conditionalFormatting sqref="G57:L57">
    <cfRule type="expression" dxfId="57" priority="2">
      <formula>IF($G$57="",TRUE,"")</formula>
    </cfRule>
  </conditionalFormatting>
  <conditionalFormatting sqref="H19:H43">
    <cfRule type="expression" dxfId="56" priority="23" stopIfTrue="1">
      <formula>IF(H19="",TRUE,"")</formula>
    </cfRule>
  </conditionalFormatting>
  <conditionalFormatting sqref="I19:I43">
    <cfRule type="expression" dxfId="55" priority="21" stopIfTrue="1">
      <formula>IF(I19="",TRUE,"")</formula>
    </cfRule>
  </conditionalFormatting>
  <conditionalFormatting sqref="L9 L11 L13">
    <cfRule type="expression" dxfId="54" priority="29" stopIfTrue="1">
      <formula>IF(L9="",TRUE,"")</formula>
    </cfRule>
  </conditionalFormatting>
  <conditionalFormatting sqref="L15">
    <cfRule type="expression" dxfId="53" priority="24" stopIfTrue="1">
      <formula>IF(L15="",TRUE,"")</formula>
    </cfRule>
  </conditionalFormatting>
  <conditionalFormatting sqref="L19:M43">
    <cfRule type="expression" dxfId="52" priority="14" stopIfTrue="1">
      <formula>IF(L19="",TRUE,"")</formula>
    </cfRule>
  </conditionalFormatting>
  <conditionalFormatting sqref="L43:P43">
    <cfRule type="cellIs" dxfId="51" priority="8" operator="equal">
      <formula>"()"</formula>
    </cfRule>
  </conditionalFormatting>
  <conditionalFormatting sqref="O9 L9 Q9 S9">
    <cfRule type="duplicateValues" dxfId="50" priority="32" stopIfTrue="1"/>
  </conditionalFormatting>
  <conditionalFormatting sqref="O9 O11 O13">
    <cfRule type="expression" dxfId="49" priority="28" stopIfTrue="1">
      <formula>IF(O9="",TRUE,"")</formula>
    </cfRule>
  </conditionalFormatting>
  <conditionalFormatting sqref="O11 L11 Q11 S11">
    <cfRule type="duplicateValues" dxfId="48" priority="36" stopIfTrue="1"/>
  </conditionalFormatting>
  <conditionalFormatting sqref="O13 L13 Q13 S13">
    <cfRule type="duplicateValues" dxfId="47" priority="40" stopIfTrue="1"/>
  </conditionalFormatting>
  <conditionalFormatting sqref="P57:R57">
    <cfRule type="expression" dxfId="46" priority="1">
      <formula>IF($P$57="",TRUE,"")</formula>
    </cfRule>
  </conditionalFormatting>
  <conditionalFormatting sqref="Q9 Q11 Q13">
    <cfRule type="expression" dxfId="45" priority="27" stopIfTrue="1">
      <formula>IF(Q9="",TRUE,"")</formula>
    </cfRule>
  </conditionalFormatting>
  <conditionalFormatting sqref="Q19:Q43">
    <cfRule type="expression" dxfId="44" priority="6" stopIfTrue="1">
      <formula>IF(Q19="",TRUE,"")</formula>
    </cfRule>
  </conditionalFormatting>
  <conditionalFormatting sqref="Q19:R43">
    <cfRule type="cellIs" dxfId="43" priority="4" operator="equal">
      <formula>0</formula>
    </cfRule>
  </conditionalFormatting>
  <conditionalFormatting sqref="S9 S11 S13">
    <cfRule type="expression" dxfId="42" priority="26" stopIfTrue="1">
      <formula>IF(S9="",TRUE,"")</formula>
    </cfRule>
  </conditionalFormatting>
  <conditionalFormatting sqref="S19:S43">
    <cfRule type="expression" dxfId="41" priority="9" stopIfTrue="1">
      <formula>IF(S19="",TRUE,"")</formula>
    </cfRule>
  </conditionalFormatting>
  <conditionalFormatting sqref="T19:T43">
    <cfRule type="expression" dxfId="40" priority="12" stopIfTrue="1">
      <formula>IF(T19="",TRUE,"")</formula>
    </cfRule>
  </conditionalFormatting>
  <dataValidations count="3">
    <dataValidation type="list" allowBlank="1" showInputMessage="1" showErrorMessage="1" sqref="O46:O50" xr:uid="{00000000-0002-0000-0000-000000000000}">
      <formula1>"監督,引率教員,外部コーチ"</formula1>
    </dataValidation>
    <dataValidation type="list" allowBlank="1" showInputMessage="1" showErrorMessage="1" sqref="C47:D50 L46:N50" xr:uid="{00000000-0002-0000-0000-000002000000}">
      <formula1>"引率教員,外部コーチ"</formula1>
    </dataValidation>
    <dataValidation type="list" allowBlank="1" showInputMessage="1" showErrorMessage="1" sqref="H19:H43 S19:S43" xr:uid="{719C9DAD-4523-44BE-886D-C94A98614EE7}">
      <formula1>"FW,MF,DF,GK,FW/GK,MF/GK,DF/GK"</formula1>
    </dataValidation>
  </dataValidations>
  <printOptions horizontalCentered="1" verticalCentered="1"/>
  <pageMargins left="0.19685039370078741" right="0.23622047244094491" top="0.19685039370078741" bottom="0.19685039370078741" header="0.19685039370078741" footer="0.19685039370078741"/>
  <pageSetup paperSize="9" scale="93" orientation="portrait" horizontalDpi="4294967293"/>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1"/>
  <sheetViews>
    <sheetView showZeros="0" topLeftCell="A31" zoomScaleNormal="100" workbookViewId="0">
      <selection activeCell="B1" sqref="B1:V1"/>
    </sheetView>
  </sheetViews>
  <sheetFormatPr defaultColWidth="9" defaultRowHeight="13.5"/>
  <cols>
    <col min="1" max="1" width="4.875" customWidth="1"/>
    <col min="2" max="2" width="4.125" style="36" customWidth="1"/>
    <col min="3" max="3" width="6.125" customWidth="1"/>
    <col min="4" max="7" width="4.125" customWidth="1"/>
    <col min="8" max="8" width="6.25" customWidth="1"/>
    <col min="9" max="9" width="6.375" customWidth="1"/>
    <col min="10" max="10" width="3.625" customWidth="1"/>
    <col min="11" max="11" width="4.125" customWidth="1"/>
    <col min="12" max="12" width="9.5" customWidth="1"/>
    <col min="13" max="13" width="4.125" customWidth="1"/>
    <col min="14" max="15" width="5.125" customWidth="1"/>
    <col min="16" max="16" width="4.125" customWidth="1"/>
    <col min="17" max="17" width="2.75" customWidth="1"/>
    <col min="18" max="18" width="6.5" customWidth="1"/>
    <col min="19" max="19" width="1.625" customWidth="1"/>
    <col min="20" max="20" width="7.625" customWidth="1"/>
    <col min="21" max="21" width="9.625" customWidth="1"/>
    <col min="22" max="22" width="9.875" customWidth="1"/>
  </cols>
  <sheetData>
    <row r="1" spans="1:22" ht="19.5">
      <c r="B1" s="308" t="s">
        <v>118</v>
      </c>
      <c r="C1" s="308"/>
      <c r="D1" s="308"/>
      <c r="E1" s="308"/>
      <c r="F1" s="308"/>
      <c r="G1" s="308"/>
      <c r="H1" s="308"/>
      <c r="I1" s="308"/>
      <c r="J1" s="308"/>
      <c r="K1" s="308"/>
      <c r="L1" s="308"/>
      <c r="M1" s="308"/>
      <c r="N1" s="308"/>
      <c r="O1" s="308"/>
      <c r="P1" s="308"/>
      <c r="Q1" s="308"/>
      <c r="R1" s="308"/>
      <c r="S1" s="308"/>
      <c r="T1" s="308"/>
      <c r="U1" s="308"/>
      <c r="V1" s="308"/>
    </row>
    <row r="2" spans="1:22" ht="25.5" customHeight="1">
      <c r="B2" s="309" t="s">
        <v>33</v>
      </c>
      <c r="C2" s="309"/>
      <c r="D2" s="309"/>
      <c r="E2" s="309"/>
      <c r="F2" s="309"/>
      <c r="G2" s="309"/>
      <c r="H2" s="309"/>
      <c r="I2" s="309"/>
      <c r="J2" s="309"/>
      <c r="K2" s="309"/>
      <c r="L2" s="309"/>
      <c r="M2" s="309"/>
      <c r="N2" s="309"/>
      <c r="O2" s="309"/>
      <c r="P2" s="309"/>
      <c r="Q2" s="309"/>
      <c r="R2" s="309"/>
      <c r="S2" s="309"/>
      <c r="T2" s="309"/>
      <c r="U2" s="309"/>
      <c r="V2" s="309"/>
    </row>
    <row r="3" spans="1:22" ht="15" customHeight="1">
      <c r="B3" s="310" t="s">
        <v>34</v>
      </c>
      <c r="C3" s="310"/>
      <c r="D3" s="302" t="s">
        <v>102</v>
      </c>
      <c r="E3" s="324"/>
      <c r="F3" s="324"/>
      <c r="G3" s="324"/>
      <c r="H3" s="324"/>
      <c r="I3" s="324"/>
      <c r="J3" s="324"/>
      <c r="K3" s="325"/>
      <c r="L3" s="311" t="s">
        <v>35</v>
      </c>
      <c r="M3" s="314" t="s">
        <v>36</v>
      </c>
      <c r="N3" s="315"/>
      <c r="O3" s="315"/>
      <c r="P3" s="316"/>
      <c r="Q3" s="314" t="s">
        <v>0</v>
      </c>
      <c r="R3" s="315"/>
      <c r="S3" s="315"/>
      <c r="T3" s="316"/>
      <c r="U3" s="320" t="s">
        <v>37</v>
      </c>
      <c r="V3" s="321"/>
    </row>
    <row r="4" spans="1:22" ht="26.25" customHeight="1">
      <c r="B4" s="322" t="s">
        <v>17</v>
      </c>
      <c r="C4" s="323"/>
      <c r="D4" s="326">
        <f>登録用紙!D7</f>
        <v>0</v>
      </c>
      <c r="E4" s="327"/>
      <c r="F4" s="327"/>
      <c r="G4" s="327"/>
      <c r="H4" s="327"/>
      <c r="I4" s="327"/>
      <c r="J4" s="327"/>
      <c r="K4" s="328"/>
      <c r="L4" s="312"/>
      <c r="M4" s="317"/>
      <c r="N4" s="318"/>
      <c r="O4" s="318"/>
      <c r="P4" s="319"/>
      <c r="Q4" s="317"/>
      <c r="R4" s="318"/>
      <c r="S4" s="318"/>
      <c r="T4" s="319"/>
      <c r="U4" s="30"/>
    </row>
    <row r="5" spans="1:22" ht="18.75" customHeight="1">
      <c r="B5" s="302" t="s">
        <v>38</v>
      </c>
      <c r="C5" s="303"/>
      <c r="D5" s="329">
        <f>登録用紙!D8</f>
        <v>0</v>
      </c>
      <c r="E5" s="327"/>
      <c r="F5" s="327"/>
      <c r="G5" s="327"/>
      <c r="H5" s="327"/>
      <c r="I5" s="327"/>
      <c r="J5" s="327"/>
      <c r="K5" s="328"/>
      <c r="L5" s="313"/>
      <c r="M5" s="304" t="s">
        <v>18</v>
      </c>
      <c r="N5" s="305"/>
      <c r="O5" s="306" t="s">
        <v>12</v>
      </c>
      <c r="P5" s="307"/>
      <c r="Q5" s="304" t="s">
        <v>20</v>
      </c>
      <c r="R5" s="305"/>
      <c r="S5" s="306" t="s">
        <v>39</v>
      </c>
      <c r="T5" s="307"/>
      <c r="U5" s="30"/>
    </row>
    <row r="6" spans="1:22" ht="12" customHeight="1">
      <c r="B6" s="334" t="s">
        <v>40</v>
      </c>
      <c r="C6" s="334"/>
      <c r="D6" s="336">
        <f>登録用紙!D9</f>
        <v>0</v>
      </c>
      <c r="E6" s="343"/>
      <c r="F6" s="343"/>
      <c r="G6" s="343"/>
      <c r="H6" s="343"/>
      <c r="I6" s="343"/>
      <c r="J6" s="343"/>
      <c r="K6" s="344"/>
      <c r="L6" s="335" t="s">
        <v>2</v>
      </c>
      <c r="M6" s="336">
        <f>登録用紙!L9</f>
        <v>0</v>
      </c>
      <c r="N6" s="337"/>
      <c r="O6" s="330">
        <f>登録用紙!O9</f>
        <v>0</v>
      </c>
      <c r="P6" s="340"/>
      <c r="Q6" s="336">
        <f>登録用紙!Q9</f>
        <v>0</v>
      </c>
      <c r="R6" s="337"/>
      <c r="S6" s="330">
        <f>登録用紙!S9</f>
        <v>0</v>
      </c>
      <c r="T6" s="331"/>
      <c r="U6" s="31"/>
      <c r="V6" s="32"/>
    </row>
    <row r="7" spans="1:22" ht="12" customHeight="1">
      <c r="B7" s="334"/>
      <c r="C7" s="334"/>
      <c r="D7" s="338"/>
      <c r="E7" s="345"/>
      <c r="F7" s="345"/>
      <c r="G7" s="345"/>
      <c r="H7" s="345"/>
      <c r="I7" s="345"/>
      <c r="J7" s="345"/>
      <c r="K7" s="346"/>
      <c r="L7" s="335"/>
      <c r="M7" s="338"/>
      <c r="N7" s="339"/>
      <c r="O7" s="341"/>
      <c r="P7" s="342"/>
      <c r="Q7" s="338"/>
      <c r="R7" s="339"/>
      <c r="S7" s="332"/>
      <c r="T7" s="333"/>
    </row>
    <row r="8" spans="1:22" ht="12" customHeight="1">
      <c r="B8" s="334" t="s">
        <v>41</v>
      </c>
      <c r="C8" s="334"/>
      <c r="D8" s="336">
        <f>登録用紙!D11</f>
        <v>0</v>
      </c>
      <c r="E8" s="343"/>
      <c r="F8" s="343"/>
      <c r="G8" s="343"/>
      <c r="H8" s="343"/>
      <c r="I8" s="343"/>
      <c r="J8" s="343"/>
      <c r="K8" s="344"/>
      <c r="L8" s="335" t="s">
        <v>3</v>
      </c>
      <c r="M8" s="336">
        <f>登録用紙!L11</f>
        <v>0</v>
      </c>
      <c r="N8" s="337"/>
      <c r="O8" s="330">
        <f>登録用紙!O11</f>
        <v>0</v>
      </c>
      <c r="P8" s="340"/>
      <c r="Q8" s="336">
        <f>登録用紙!Q11</f>
        <v>0</v>
      </c>
      <c r="R8" s="337"/>
      <c r="S8" s="330">
        <f>登録用紙!S11</f>
        <v>0</v>
      </c>
      <c r="T8" s="331"/>
      <c r="U8" s="320" t="s">
        <v>42</v>
      </c>
      <c r="V8" s="321"/>
    </row>
    <row r="9" spans="1:22" ht="12" customHeight="1">
      <c r="B9" s="334"/>
      <c r="C9" s="334"/>
      <c r="D9" s="338"/>
      <c r="E9" s="345"/>
      <c r="F9" s="345"/>
      <c r="G9" s="345"/>
      <c r="H9" s="345"/>
      <c r="I9" s="345"/>
      <c r="J9" s="345"/>
      <c r="K9" s="346"/>
      <c r="L9" s="335"/>
      <c r="M9" s="338"/>
      <c r="N9" s="339"/>
      <c r="O9" s="341"/>
      <c r="P9" s="342"/>
      <c r="Q9" s="338"/>
      <c r="R9" s="339"/>
      <c r="S9" s="332"/>
      <c r="T9" s="333"/>
      <c r="U9" s="30"/>
    </row>
    <row r="10" spans="1:22" ht="12" customHeight="1">
      <c r="B10" s="334" t="s">
        <v>43</v>
      </c>
      <c r="C10" s="334"/>
      <c r="D10" s="336">
        <f>登録用紙!D13</f>
        <v>0</v>
      </c>
      <c r="E10" s="343"/>
      <c r="F10" s="343"/>
      <c r="G10" s="343"/>
      <c r="H10" s="343"/>
      <c r="I10" s="343"/>
      <c r="J10" s="343"/>
      <c r="K10" s="344"/>
      <c r="L10" s="335" t="s">
        <v>4</v>
      </c>
      <c r="M10" s="336">
        <f>登録用紙!L13</f>
        <v>0</v>
      </c>
      <c r="N10" s="337"/>
      <c r="O10" s="330">
        <f>登録用紙!O13</f>
        <v>0</v>
      </c>
      <c r="P10" s="340"/>
      <c r="Q10" s="336">
        <f>登録用紙!Q13</f>
        <v>0</v>
      </c>
      <c r="R10" s="337"/>
      <c r="S10" s="330">
        <f>登録用紙!S13</f>
        <v>0</v>
      </c>
      <c r="T10" s="331"/>
      <c r="U10" s="30"/>
    </row>
    <row r="11" spans="1:22" ht="12" customHeight="1">
      <c r="B11" s="334"/>
      <c r="C11" s="334"/>
      <c r="D11" s="338"/>
      <c r="E11" s="345"/>
      <c r="F11" s="345"/>
      <c r="G11" s="345"/>
      <c r="H11" s="345"/>
      <c r="I11" s="345"/>
      <c r="J11" s="345"/>
      <c r="K11" s="346"/>
      <c r="L11" s="335"/>
      <c r="M11" s="338"/>
      <c r="N11" s="339"/>
      <c r="O11" s="341"/>
      <c r="P11" s="342"/>
      <c r="Q11" s="338"/>
      <c r="R11" s="339"/>
      <c r="S11" s="332"/>
      <c r="T11" s="333"/>
      <c r="U11" s="33"/>
      <c r="V11" s="32"/>
    </row>
    <row r="12" spans="1:22" ht="21" customHeight="1" thickBot="1">
      <c r="B12" s="34"/>
    </row>
    <row r="13" spans="1:22" ht="20.25" customHeight="1">
      <c r="B13" s="110" t="s">
        <v>23</v>
      </c>
      <c r="C13" s="111" t="s">
        <v>44</v>
      </c>
      <c r="D13" s="353" t="s">
        <v>59</v>
      </c>
      <c r="E13" s="354"/>
      <c r="F13" s="354"/>
      <c r="G13" s="354"/>
      <c r="H13" s="347" t="s">
        <v>45</v>
      </c>
      <c r="I13" s="348"/>
      <c r="J13" s="348"/>
      <c r="K13" s="348"/>
      <c r="L13" s="348"/>
      <c r="M13" s="348"/>
      <c r="N13" s="348" t="s">
        <v>46</v>
      </c>
      <c r="O13" s="348"/>
      <c r="P13" s="348"/>
      <c r="Q13" s="349"/>
      <c r="R13" s="350" t="s">
        <v>47</v>
      </c>
      <c r="S13" s="351"/>
      <c r="T13" s="112" t="s">
        <v>48</v>
      </c>
      <c r="U13" s="350" t="s">
        <v>49</v>
      </c>
      <c r="V13" s="352"/>
    </row>
    <row r="14" spans="1:22" ht="21.95" customHeight="1">
      <c r="A14" s="56"/>
      <c r="B14" s="113">
        <v>1</v>
      </c>
      <c r="C14" s="40"/>
      <c r="D14" s="50"/>
      <c r="E14" s="51"/>
      <c r="F14" s="51"/>
      <c r="G14" s="51"/>
      <c r="H14" s="271" t="str">
        <f>IFERROR(VLOOKUP(A14,登録用紙!$B$19:$H$43,2,FALSE),IFERROR(VLOOKUP(A14,登録用紙!$K$19:$T$43,2,FALSE),""))</f>
        <v/>
      </c>
      <c r="I14" s="272"/>
      <c r="J14" s="272"/>
      <c r="K14" s="272"/>
      <c r="L14" s="272"/>
      <c r="M14" s="272"/>
      <c r="N14" s="273" t="str">
        <f>IFERROR(VLOOKUP(A14,登録用紙!$B$19:$H$43,5,FALSE),IFERROR(VLOOKUP(A14,登録用紙!$K$19:$T$43,7,FALSE),""))</f>
        <v/>
      </c>
      <c r="O14" s="273"/>
      <c r="P14" s="273"/>
      <c r="Q14" s="274"/>
      <c r="R14" s="275" t="str">
        <f>IFERROR(VLOOKUP(A14,登録用紙!$B$19:$I$43,7,FALSE),IFERROR(VLOOKUP(A14,登録用紙!$K$19:$T$43,9,FALSE),""))</f>
        <v/>
      </c>
      <c r="S14" s="276"/>
      <c r="T14" s="35" t="str">
        <f>IFERROR(VLOOKUP(A14,登録用紙!$B$19:$I$43,8,FALSE),IFERROR(VLOOKUP(A14,登録用紙!$K$19:$T$43,10,FALSE),""))</f>
        <v/>
      </c>
      <c r="U14" s="57"/>
      <c r="V14" s="114"/>
    </row>
    <row r="15" spans="1:22" ht="21.95" customHeight="1">
      <c r="A15" s="56"/>
      <c r="B15" s="113">
        <v>2</v>
      </c>
      <c r="C15" s="40"/>
      <c r="D15" s="50"/>
      <c r="E15" s="51"/>
      <c r="F15" s="51"/>
      <c r="G15" s="51"/>
      <c r="H15" s="271" t="str">
        <f>IFERROR(VLOOKUP(A15,登録用紙!$B$19:$H$43,2,FALSE),IFERROR(VLOOKUP(A15,登録用紙!$K$19:$T$43,2,FALSE),""))</f>
        <v/>
      </c>
      <c r="I15" s="272"/>
      <c r="J15" s="272"/>
      <c r="K15" s="272"/>
      <c r="L15" s="272"/>
      <c r="M15" s="272"/>
      <c r="N15" s="273" t="str">
        <f>IFERROR(VLOOKUP(A15,登録用紙!$B$19:$H$43,5,FALSE),IFERROR(VLOOKUP(A15,登録用紙!$K$19:$T$43,7,FALSE),""))</f>
        <v/>
      </c>
      <c r="O15" s="273"/>
      <c r="P15" s="273"/>
      <c r="Q15" s="274"/>
      <c r="R15" s="275" t="str">
        <f>IFERROR(VLOOKUP(A15,登録用紙!$B$19:$I$43,7,FALSE),IFERROR(VLOOKUP(A15,登録用紙!$K$19:$T$43,9,FALSE),""))</f>
        <v/>
      </c>
      <c r="S15" s="276"/>
      <c r="T15" s="35" t="str">
        <f>IFERROR(VLOOKUP(A15,登録用紙!$B$19:$I$43,8,FALSE),IFERROR(VLOOKUP(A15,登録用紙!$K$19:$T$43,10,FALSE),""))</f>
        <v/>
      </c>
      <c r="U15" s="57"/>
      <c r="V15" s="114"/>
    </row>
    <row r="16" spans="1:22" ht="21.95" customHeight="1">
      <c r="A16" s="56"/>
      <c r="B16" s="113">
        <v>3</v>
      </c>
      <c r="C16" s="40"/>
      <c r="D16" s="50"/>
      <c r="E16" s="51"/>
      <c r="F16" s="51"/>
      <c r="G16" s="51"/>
      <c r="H16" s="271" t="str">
        <f>IFERROR(VLOOKUP(A16,登録用紙!$B$19:$H$43,2,FALSE),IFERROR(VLOOKUP(A16,登録用紙!$K$19:$T$43,2,FALSE),""))</f>
        <v/>
      </c>
      <c r="I16" s="272"/>
      <c r="J16" s="272"/>
      <c r="K16" s="272"/>
      <c r="L16" s="272"/>
      <c r="M16" s="272"/>
      <c r="N16" s="273" t="str">
        <f>IFERROR(VLOOKUP(A16,登録用紙!$B$19:$H$43,5,FALSE),IFERROR(VLOOKUP(A16,登録用紙!$K$19:$T$43,7,FALSE),""))</f>
        <v/>
      </c>
      <c r="O16" s="273"/>
      <c r="P16" s="273"/>
      <c r="Q16" s="274"/>
      <c r="R16" s="275" t="str">
        <f>IFERROR(VLOOKUP(A16,登録用紙!$B$19:$I$43,7,FALSE),IFERROR(VLOOKUP(A16,登録用紙!$K$19:$T$43,9,FALSE),""))</f>
        <v/>
      </c>
      <c r="S16" s="276"/>
      <c r="T16" s="35" t="str">
        <f>IFERROR(VLOOKUP(A16,登録用紙!$B$19:$I$43,8,FALSE),IFERROR(VLOOKUP(A16,登録用紙!$K$19:$T$43,10,FALSE),""))</f>
        <v/>
      </c>
      <c r="U16" s="57"/>
      <c r="V16" s="114"/>
    </row>
    <row r="17" spans="1:22" ht="21.95" customHeight="1">
      <c r="A17" s="56"/>
      <c r="B17" s="113">
        <v>4</v>
      </c>
      <c r="C17" s="40"/>
      <c r="D17" s="50"/>
      <c r="E17" s="51"/>
      <c r="F17" s="51"/>
      <c r="G17" s="51"/>
      <c r="H17" s="271" t="str">
        <f>IFERROR(VLOOKUP(A17,登録用紙!$B$19:$H$43,2,FALSE),IFERROR(VLOOKUP(A17,登録用紙!$K$19:$T$43,2,FALSE),""))</f>
        <v/>
      </c>
      <c r="I17" s="272"/>
      <c r="J17" s="272"/>
      <c r="K17" s="272"/>
      <c r="L17" s="272"/>
      <c r="M17" s="272"/>
      <c r="N17" s="273" t="str">
        <f>IFERROR(VLOOKUP(A17,登録用紙!$B$19:$H$43,5,FALSE),IFERROR(VLOOKUP(A17,登録用紙!$K$19:$T$43,7,FALSE),""))</f>
        <v/>
      </c>
      <c r="O17" s="273"/>
      <c r="P17" s="273"/>
      <c r="Q17" s="274"/>
      <c r="R17" s="275" t="str">
        <f>IFERROR(VLOOKUP(A17,登録用紙!$B$19:$I$43,7,FALSE),IFERROR(VLOOKUP(A17,登録用紙!$K$19:$T$43,9,FALSE),""))</f>
        <v/>
      </c>
      <c r="S17" s="276"/>
      <c r="T17" s="35" t="str">
        <f>IFERROR(VLOOKUP(A17,登録用紙!$B$19:$I$43,8,FALSE),IFERROR(VLOOKUP(A17,登録用紙!$K$19:$T$43,10,FALSE),""))</f>
        <v/>
      </c>
      <c r="U17" s="57"/>
      <c r="V17" s="114"/>
    </row>
    <row r="18" spans="1:22" ht="21.95" customHeight="1">
      <c r="A18" s="56"/>
      <c r="B18" s="113">
        <v>5</v>
      </c>
      <c r="C18" s="40"/>
      <c r="D18" s="50"/>
      <c r="E18" s="51"/>
      <c r="F18" s="51"/>
      <c r="G18" s="51"/>
      <c r="H18" s="271" t="str">
        <f>IFERROR(VLOOKUP(A18,登録用紙!$B$19:$H$43,2,FALSE),IFERROR(VLOOKUP(A18,登録用紙!$K$19:$T$43,2,FALSE),""))</f>
        <v/>
      </c>
      <c r="I18" s="272"/>
      <c r="J18" s="272"/>
      <c r="K18" s="272"/>
      <c r="L18" s="272"/>
      <c r="M18" s="272"/>
      <c r="N18" s="273" t="str">
        <f>IFERROR(VLOOKUP(A18,登録用紙!$B$19:$H$43,5,FALSE),IFERROR(VLOOKUP(A18,登録用紙!$K$19:$T$43,7,FALSE),""))</f>
        <v/>
      </c>
      <c r="O18" s="273"/>
      <c r="P18" s="273"/>
      <c r="Q18" s="274"/>
      <c r="R18" s="275" t="str">
        <f>IFERROR(VLOOKUP(A18,登録用紙!$B$19:$I$43,7,FALSE),IFERROR(VLOOKUP(A18,登録用紙!$K$19:$T$43,9,FALSE),""))</f>
        <v/>
      </c>
      <c r="S18" s="276"/>
      <c r="T18" s="35" t="str">
        <f>IFERROR(VLOOKUP(A18,登録用紙!$B$19:$I$43,8,FALSE),IFERROR(VLOOKUP(A18,登録用紙!$K$19:$T$43,10,FALSE),""))</f>
        <v/>
      </c>
      <c r="U18" s="57"/>
      <c r="V18" s="114"/>
    </row>
    <row r="19" spans="1:22" ht="21.95" customHeight="1">
      <c r="A19" s="56"/>
      <c r="B19" s="113">
        <v>6</v>
      </c>
      <c r="C19" s="40"/>
      <c r="D19" s="50"/>
      <c r="E19" s="51"/>
      <c r="F19" s="51"/>
      <c r="G19" s="51"/>
      <c r="H19" s="271" t="str">
        <f>IFERROR(VLOOKUP(A19,登録用紙!$B$19:$H$43,2,FALSE),IFERROR(VLOOKUP(A19,登録用紙!$K$19:$T$43,2,FALSE),""))</f>
        <v/>
      </c>
      <c r="I19" s="272"/>
      <c r="J19" s="272"/>
      <c r="K19" s="272"/>
      <c r="L19" s="272"/>
      <c r="M19" s="272"/>
      <c r="N19" s="273" t="str">
        <f>IFERROR(VLOOKUP(A19,登録用紙!$B$19:$H$43,5,FALSE),IFERROR(VLOOKUP(A19,登録用紙!$K$19:$T$43,7,FALSE),""))</f>
        <v/>
      </c>
      <c r="O19" s="273"/>
      <c r="P19" s="273"/>
      <c r="Q19" s="274"/>
      <c r="R19" s="275" t="str">
        <f>IFERROR(VLOOKUP(A19,登録用紙!$B$19:$I$43,7,FALSE),IFERROR(VLOOKUP(A19,登録用紙!$K$19:$T$43,9,FALSE),""))</f>
        <v/>
      </c>
      <c r="S19" s="276"/>
      <c r="T19" s="35" t="str">
        <f>IFERROR(VLOOKUP(A19,登録用紙!$B$19:$I$43,8,FALSE),IFERROR(VLOOKUP(A19,登録用紙!$K$19:$T$43,10,FALSE),""))</f>
        <v/>
      </c>
      <c r="U19" s="57"/>
      <c r="V19" s="114"/>
    </row>
    <row r="20" spans="1:22" ht="21.95" customHeight="1">
      <c r="A20" s="56"/>
      <c r="B20" s="113">
        <v>7</v>
      </c>
      <c r="C20" s="40"/>
      <c r="D20" s="50"/>
      <c r="E20" s="51"/>
      <c r="F20" s="51"/>
      <c r="G20" s="51"/>
      <c r="H20" s="271" t="str">
        <f>IFERROR(VLOOKUP(A20,登録用紙!$B$19:$H$43,2,FALSE),IFERROR(VLOOKUP(A20,登録用紙!$K$19:$T$43,2,FALSE),""))</f>
        <v/>
      </c>
      <c r="I20" s="272"/>
      <c r="J20" s="272"/>
      <c r="K20" s="272"/>
      <c r="L20" s="272"/>
      <c r="M20" s="272"/>
      <c r="N20" s="273" t="str">
        <f>IFERROR(VLOOKUP(A20,登録用紙!$B$19:$H$43,5,FALSE),IFERROR(VLOOKUP(A20,登録用紙!$K$19:$T$43,7,FALSE),""))</f>
        <v/>
      </c>
      <c r="O20" s="273"/>
      <c r="P20" s="273"/>
      <c r="Q20" s="274"/>
      <c r="R20" s="275" t="str">
        <f>IFERROR(VLOOKUP(A20,登録用紙!$B$19:$I$43,7,FALSE),IFERROR(VLOOKUP(A20,登録用紙!$K$19:$T$43,9,FALSE),""))</f>
        <v/>
      </c>
      <c r="S20" s="276"/>
      <c r="T20" s="35" t="str">
        <f>IFERROR(VLOOKUP(A20,登録用紙!$B$19:$I$43,8,FALSE),IFERROR(VLOOKUP(A20,登録用紙!$K$19:$T$43,10,FALSE),""))</f>
        <v/>
      </c>
      <c r="U20" s="57"/>
      <c r="V20" s="114"/>
    </row>
    <row r="21" spans="1:22" ht="21.95" customHeight="1">
      <c r="A21" s="56"/>
      <c r="B21" s="113">
        <v>8</v>
      </c>
      <c r="C21" s="40"/>
      <c r="D21" s="50"/>
      <c r="E21" s="51"/>
      <c r="F21" s="51"/>
      <c r="G21" s="51"/>
      <c r="H21" s="271" t="str">
        <f>IFERROR(VLOOKUP(A21,登録用紙!$B$19:$H$43,2,FALSE),IFERROR(VLOOKUP(A21,登録用紙!$K$19:$T$43,2,FALSE),""))</f>
        <v/>
      </c>
      <c r="I21" s="272"/>
      <c r="J21" s="272"/>
      <c r="K21" s="272"/>
      <c r="L21" s="272"/>
      <c r="M21" s="272"/>
      <c r="N21" s="273" t="str">
        <f>IFERROR(VLOOKUP(A21,登録用紙!$B$19:$H$43,5,FALSE),IFERROR(VLOOKUP(A21,登録用紙!$K$19:$T$43,7,FALSE),""))</f>
        <v/>
      </c>
      <c r="O21" s="273"/>
      <c r="P21" s="273"/>
      <c r="Q21" s="274"/>
      <c r="R21" s="275" t="str">
        <f>IFERROR(VLOOKUP(A21,登録用紙!$B$19:$I$43,7,FALSE),IFERROR(VLOOKUP(A21,登録用紙!$K$19:$T$43,9,FALSE),""))</f>
        <v/>
      </c>
      <c r="S21" s="276"/>
      <c r="T21" s="35" t="str">
        <f>IFERROR(VLOOKUP(A21,登録用紙!$B$19:$I$43,8,FALSE),IFERROR(VLOOKUP(A21,登録用紙!$K$19:$T$43,10,FALSE),""))</f>
        <v/>
      </c>
      <c r="U21" s="57"/>
      <c r="V21" s="114"/>
    </row>
    <row r="22" spans="1:22" ht="21.95" customHeight="1">
      <c r="A22" s="56"/>
      <c r="B22" s="113">
        <v>9</v>
      </c>
      <c r="C22" s="40"/>
      <c r="D22" s="50"/>
      <c r="E22" s="51"/>
      <c r="F22" s="51"/>
      <c r="G22" s="51"/>
      <c r="H22" s="271" t="str">
        <f>IFERROR(VLOOKUP(A22,登録用紙!$B$19:$H$43,2,FALSE),IFERROR(VLOOKUP(A22,登録用紙!$K$19:$T$43,2,FALSE),""))</f>
        <v/>
      </c>
      <c r="I22" s="272"/>
      <c r="J22" s="272"/>
      <c r="K22" s="272"/>
      <c r="L22" s="272"/>
      <c r="M22" s="272"/>
      <c r="N22" s="273" t="str">
        <f>IFERROR(VLOOKUP(A22,登録用紙!$B$19:$H$43,5,FALSE),IFERROR(VLOOKUP(A22,登録用紙!$K$19:$T$43,7,FALSE),""))</f>
        <v/>
      </c>
      <c r="O22" s="273"/>
      <c r="P22" s="273"/>
      <c r="Q22" s="274"/>
      <c r="R22" s="275" t="str">
        <f>IFERROR(VLOOKUP(A22,登録用紙!$B$19:$I$43,7,FALSE),IFERROR(VLOOKUP(A22,登録用紙!$K$19:$T$43,9,FALSE),""))</f>
        <v/>
      </c>
      <c r="S22" s="276"/>
      <c r="T22" s="35" t="str">
        <f>IFERROR(VLOOKUP(A22,登録用紙!$B$19:$I$43,8,FALSE),IFERROR(VLOOKUP(A22,登録用紙!$K$19:$T$43,10,FALSE),""))</f>
        <v/>
      </c>
      <c r="U22" s="57"/>
      <c r="V22" s="114"/>
    </row>
    <row r="23" spans="1:22" ht="21.95" customHeight="1">
      <c r="A23" s="56"/>
      <c r="B23" s="113">
        <v>10</v>
      </c>
      <c r="C23" s="40"/>
      <c r="D23" s="50"/>
      <c r="E23" s="51"/>
      <c r="F23" s="51"/>
      <c r="G23" s="51"/>
      <c r="H23" s="271" t="str">
        <f>IFERROR(VLOOKUP(A23,登録用紙!$B$19:$H$43,2,FALSE),IFERROR(VLOOKUP(A23,登録用紙!$K$19:$T$43,2,FALSE),""))</f>
        <v/>
      </c>
      <c r="I23" s="272"/>
      <c r="J23" s="272"/>
      <c r="K23" s="272"/>
      <c r="L23" s="272"/>
      <c r="M23" s="272"/>
      <c r="N23" s="273" t="str">
        <f>IFERROR(VLOOKUP(A23,登録用紙!$B$19:$H$43,5,FALSE),IFERROR(VLOOKUP(A23,登録用紙!$K$19:$T$43,7,FALSE),""))</f>
        <v/>
      </c>
      <c r="O23" s="273"/>
      <c r="P23" s="273"/>
      <c r="Q23" s="274"/>
      <c r="R23" s="275" t="str">
        <f>IFERROR(VLOOKUP(A23,登録用紙!$B$19:$I$43,7,FALSE),IFERROR(VLOOKUP(A23,登録用紙!$K$19:$T$43,9,FALSE),""))</f>
        <v/>
      </c>
      <c r="S23" s="276"/>
      <c r="T23" s="35" t="str">
        <f>IFERROR(VLOOKUP(A23,登録用紙!$B$19:$I$43,8,FALSE),IFERROR(VLOOKUP(A23,登録用紙!$K$19:$T$43,10,FALSE),""))</f>
        <v/>
      </c>
      <c r="U23" s="57"/>
      <c r="V23" s="114"/>
    </row>
    <row r="24" spans="1:22" ht="21.95" customHeight="1">
      <c r="A24" s="56"/>
      <c r="B24" s="113">
        <v>11</v>
      </c>
      <c r="C24" s="40"/>
      <c r="D24" s="50"/>
      <c r="E24" s="51"/>
      <c r="F24" s="51"/>
      <c r="G24" s="51"/>
      <c r="H24" s="271" t="str">
        <f>IFERROR(VLOOKUP(A24,登録用紙!$B$19:$H$43,2,FALSE),IFERROR(VLOOKUP(A24,登録用紙!$K$19:$T$43,2,FALSE),""))</f>
        <v/>
      </c>
      <c r="I24" s="272"/>
      <c r="J24" s="272"/>
      <c r="K24" s="272"/>
      <c r="L24" s="272"/>
      <c r="M24" s="272"/>
      <c r="N24" s="273" t="str">
        <f>IFERROR(VLOOKUP(A24,登録用紙!$B$19:$H$43,5,FALSE),IFERROR(VLOOKUP(A24,登録用紙!$K$19:$T$43,7,FALSE),""))</f>
        <v/>
      </c>
      <c r="O24" s="273"/>
      <c r="P24" s="273"/>
      <c r="Q24" s="274"/>
      <c r="R24" s="275" t="str">
        <f>IFERROR(VLOOKUP(A24,登録用紙!$B$19:$I$43,7,FALSE),IFERROR(VLOOKUP(A24,登録用紙!$K$19:$T$43,9,FALSE),""))</f>
        <v/>
      </c>
      <c r="S24" s="276"/>
      <c r="T24" s="35" t="str">
        <f>IFERROR(VLOOKUP(A24,登録用紙!$B$19:$I$43,8,FALSE),IFERROR(VLOOKUP(A24,登録用紙!$K$19:$T$43,10,FALSE),""))</f>
        <v/>
      </c>
      <c r="U24" s="57"/>
      <c r="V24" s="114"/>
    </row>
    <row r="25" spans="1:22" ht="21.95" customHeight="1">
      <c r="A25" s="56"/>
      <c r="B25" s="113">
        <v>12</v>
      </c>
      <c r="C25" s="40"/>
      <c r="D25" s="50"/>
      <c r="E25" s="51"/>
      <c r="F25" s="51"/>
      <c r="G25" s="51"/>
      <c r="H25" s="271" t="str">
        <f>IFERROR(VLOOKUP(A25,登録用紙!$B$19:$H$43,2,FALSE),IFERROR(VLOOKUP(A25,登録用紙!$K$19:$T$43,2,FALSE),""))</f>
        <v/>
      </c>
      <c r="I25" s="272"/>
      <c r="J25" s="272"/>
      <c r="K25" s="272"/>
      <c r="L25" s="272"/>
      <c r="M25" s="272"/>
      <c r="N25" s="273" t="str">
        <f>IFERROR(VLOOKUP(A25,登録用紙!$B$19:$H$43,5,FALSE),IFERROR(VLOOKUP(A25,登録用紙!$K$19:$T$43,7,FALSE),""))</f>
        <v/>
      </c>
      <c r="O25" s="273"/>
      <c r="P25" s="273"/>
      <c r="Q25" s="274"/>
      <c r="R25" s="275" t="str">
        <f>IFERROR(VLOOKUP(A25,登録用紙!$B$19:$I$43,7,FALSE),IFERROR(VLOOKUP(A25,登録用紙!$K$19:$T$43,9,FALSE),""))</f>
        <v/>
      </c>
      <c r="S25" s="276"/>
      <c r="T25" s="35" t="str">
        <f>IFERROR(VLOOKUP(A25,登録用紙!$B$19:$I$43,8,FALSE),IFERROR(VLOOKUP(A25,登録用紙!$K$19:$T$43,10,FALSE),""))</f>
        <v/>
      </c>
      <c r="U25" s="57"/>
      <c r="V25" s="114"/>
    </row>
    <row r="26" spans="1:22" ht="21.95" customHeight="1">
      <c r="A26" s="56"/>
      <c r="B26" s="113">
        <v>13</v>
      </c>
      <c r="C26" s="40"/>
      <c r="D26" s="50"/>
      <c r="E26" s="51"/>
      <c r="F26" s="51"/>
      <c r="G26" s="51"/>
      <c r="H26" s="271" t="str">
        <f>IFERROR(VLOOKUP(A26,登録用紙!$B$19:$H$43,2,FALSE),IFERROR(VLOOKUP(A26,登録用紙!$K$19:$T$43,2,FALSE),""))</f>
        <v/>
      </c>
      <c r="I26" s="272"/>
      <c r="J26" s="272"/>
      <c r="K26" s="272"/>
      <c r="L26" s="272"/>
      <c r="M26" s="272"/>
      <c r="N26" s="273" t="str">
        <f>IFERROR(VLOOKUP(A26,登録用紙!$B$19:$H$43,5,FALSE),IFERROR(VLOOKUP(A26,登録用紙!$K$19:$T$43,7,FALSE),""))</f>
        <v/>
      </c>
      <c r="O26" s="273"/>
      <c r="P26" s="273"/>
      <c r="Q26" s="274"/>
      <c r="R26" s="275" t="str">
        <f>IFERROR(VLOOKUP(A26,登録用紙!$B$19:$I$43,7,FALSE),IFERROR(VLOOKUP(A26,登録用紙!$K$19:$T$43,9,FALSE),""))</f>
        <v/>
      </c>
      <c r="S26" s="276"/>
      <c r="T26" s="35" t="str">
        <f>IFERROR(VLOOKUP(A26,登録用紙!$B$19:$I$43,8,FALSE),IFERROR(VLOOKUP(A26,登録用紙!$K$19:$T$43,10,FALSE),""))</f>
        <v/>
      </c>
      <c r="U26" s="57"/>
      <c r="V26" s="114"/>
    </row>
    <row r="27" spans="1:22" ht="21.95" customHeight="1">
      <c r="A27" s="56"/>
      <c r="B27" s="113">
        <v>14</v>
      </c>
      <c r="C27" s="40"/>
      <c r="D27" s="50"/>
      <c r="E27" s="51"/>
      <c r="F27" s="51"/>
      <c r="G27" s="51"/>
      <c r="H27" s="271" t="str">
        <f>IFERROR(VLOOKUP(A27,登録用紙!$B$19:$H$43,2,FALSE),IFERROR(VLOOKUP(A27,登録用紙!$K$19:$T$43,2,FALSE),""))</f>
        <v/>
      </c>
      <c r="I27" s="272"/>
      <c r="J27" s="272"/>
      <c r="K27" s="272"/>
      <c r="L27" s="272"/>
      <c r="M27" s="272"/>
      <c r="N27" s="273" t="str">
        <f>IFERROR(VLOOKUP(A27,登録用紙!$B$19:$H$43,5,FALSE),IFERROR(VLOOKUP(A27,登録用紙!$K$19:$T$43,7,FALSE),""))</f>
        <v/>
      </c>
      <c r="O27" s="273"/>
      <c r="P27" s="273"/>
      <c r="Q27" s="274"/>
      <c r="R27" s="275" t="str">
        <f>IFERROR(VLOOKUP(A27,登録用紙!$B$19:$I$43,7,FALSE),IFERROR(VLOOKUP(A27,登録用紙!$K$19:$T$43,9,FALSE),""))</f>
        <v/>
      </c>
      <c r="S27" s="276"/>
      <c r="T27" s="35" t="str">
        <f>IFERROR(VLOOKUP(A27,登録用紙!$B$19:$I$43,8,FALSE),IFERROR(VLOOKUP(A27,登録用紙!$K$19:$T$43,10,FALSE),""))</f>
        <v/>
      </c>
      <c r="U27" s="57"/>
      <c r="V27" s="114"/>
    </row>
    <row r="28" spans="1:22" ht="21.95" customHeight="1">
      <c r="A28" s="56"/>
      <c r="B28" s="113">
        <v>15</v>
      </c>
      <c r="C28" s="40"/>
      <c r="D28" s="50"/>
      <c r="E28" s="51"/>
      <c r="F28" s="51"/>
      <c r="G28" s="51"/>
      <c r="H28" s="271" t="str">
        <f>IFERROR(VLOOKUP(A28,登録用紙!$B$19:$H$43,2,FALSE),IFERROR(VLOOKUP(A28,登録用紙!$K$19:$T$43,2,FALSE),""))</f>
        <v/>
      </c>
      <c r="I28" s="272"/>
      <c r="J28" s="272"/>
      <c r="K28" s="272"/>
      <c r="L28" s="272"/>
      <c r="M28" s="272"/>
      <c r="N28" s="273" t="str">
        <f>IFERROR(VLOOKUP(A28,登録用紙!$B$19:$H$43,5,FALSE),IFERROR(VLOOKUP(A28,登録用紙!$K$19:$T$43,7,FALSE),""))</f>
        <v/>
      </c>
      <c r="O28" s="273"/>
      <c r="P28" s="273"/>
      <c r="Q28" s="274"/>
      <c r="R28" s="275" t="str">
        <f>IFERROR(VLOOKUP(A28,登録用紙!$B$19:$I$43,7,FALSE),IFERROR(VLOOKUP(A28,登録用紙!$K$19:$T$43,9,FALSE),""))</f>
        <v/>
      </c>
      <c r="S28" s="276"/>
      <c r="T28" s="35" t="str">
        <f>IFERROR(VLOOKUP(A28,登録用紙!$B$19:$I$43,8,FALSE),IFERROR(VLOOKUP(A28,登録用紙!$K$19:$T$43,10,FALSE),""))</f>
        <v/>
      </c>
      <c r="U28" s="57"/>
      <c r="V28" s="114"/>
    </row>
    <row r="29" spans="1:22" ht="21.95" customHeight="1">
      <c r="A29" s="56"/>
      <c r="B29" s="113">
        <v>16</v>
      </c>
      <c r="C29" s="40"/>
      <c r="D29" s="50"/>
      <c r="E29" s="51"/>
      <c r="F29" s="51"/>
      <c r="G29" s="51"/>
      <c r="H29" s="271" t="str">
        <f>IFERROR(VLOOKUP(A29,登録用紙!$B$19:$H$43,2,FALSE),IFERROR(VLOOKUP(A29,登録用紙!$K$19:$T$43,2,FALSE),""))</f>
        <v/>
      </c>
      <c r="I29" s="272"/>
      <c r="J29" s="272"/>
      <c r="K29" s="272"/>
      <c r="L29" s="272"/>
      <c r="M29" s="272"/>
      <c r="N29" s="273" t="str">
        <f>IFERROR(VLOOKUP(A29,登録用紙!$B$19:$H$43,5,FALSE),IFERROR(VLOOKUP(A29,登録用紙!$K$19:$T$43,7,FALSE),""))</f>
        <v/>
      </c>
      <c r="O29" s="273"/>
      <c r="P29" s="273"/>
      <c r="Q29" s="274"/>
      <c r="R29" s="275" t="str">
        <f>IFERROR(VLOOKUP(A29,登録用紙!$B$19:$I$43,7,FALSE),IFERROR(VLOOKUP(A29,登録用紙!$K$19:$T$43,9,FALSE),""))</f>
        <v/>
      </c>
      <c r="S29" s="276"/>
      <c r="T29" s="35" t="str">
        <f>IFERROR(VLOOKUP(A29,登録用紙!$B$19:$I$43,8,FALSE),IFERROR(VLOOKUP(A29,登録用紙!$K$19:$T$43,10,FALSE),""))</f>
        <v/>
      </c>
      <c r="U29" s="57"/>
      <c r="V29" s="114"/>
    </row>
    <row r="30" spans="1:22" ht="21.95" customHeight="1">
      <c r="A30" s="56"/>
      <c r="B30" s="113">
        <v>17</v>
      </c>
      <c r="C30" s="40"/>
      <c r="D30" s="50"/>
      <c r="E30" s="51"/>
      <c r="F30" s="51"/>
      <c r="G30" s="51"/>
      <c r="H30" s="271" t="str">
        <f>IFERROR(VLOOKUP(A30,登録用紙!$B$19:$H$43,2,FALSE),IFERROR(VLOOKUP(A30,登録用紙!$K$19:$T$43,2,FALSE),""))</f>
        <v/>
      </c>
      <c r="I30" s="272"/>
      <c r="J30" s="272"/>
      <c r="K30" s="272"/>
      <c r="L30" s="272"/>
      <c r="M30" s="272"/>
      <c r="N30" s="273" t="str">
        <f>IFERROR(VLOOKUP(A30,登録用紙!$B$19:$H$43,5,FALSE),IFERROR(VLOOKUP(A30,登録用紙!$K$19:$T$43,7,FALSE),""))</f>
        <v/>
      </c>
      <c r="O30" s="273"/>
      <c r="P30" s="273"/>
      <c r="Q30" s="274"/>
      <c r="R30" s="275" t="str">
        <f>IFERROR(VLOOKUP(A30,登録用紙!$B$19:$I$43,7,FALSE),IFERROR(VLOOKUP(A30,登録用紙!$K$19:$T$43,9,FALSE),""))</f>
        <v/>
      </c>
      <c r="S30" s="276"/>
      <c r="T30" s="35" t="str">
        <f>IFERROR(VLOOKUP(A30,登録用紙!$B$19:$I$43,8,FALSE),IFERROR(VLOOKUP(A30,登録用紙!$K$19:$T$43,10,FALSE),""))</f>
        <v/>
      </c>
      <c r="U30" s="57"/>
      <c r="V30" s="114"/>
    </row>
    <row r="31" spans="1:22" ht="21.95" customHeight="1">
      <c r="A31" s="56"/>
      <c r="B31" s="113">
        <v>18</v>
      </c>
      <c r="C31" s="40"/>
      <c r="D31" s="50"/>
      <c r="E31" s="51"/>
      <c r="F31" s="51"/>
      <c r="G31" s="51"/>
      <c r="H31" s="271" t="str">
        <f>IFERROR(VLOOKUP(A31,登録用紙!$B$19:$H$43,2,FALSE),IFERROR(VLOOKUP(A31,登録用紙!$K$19:$T$43,2,FALSE),""))</f>
        <v/>
      </c>
      <c r="I31" s="272"/>
      <c r="J31" s="272"/>
      <c r="K31" s="272"/>
      <c r="L31" s="272"/>
      <c r="M31" s="272"/>
      <c r="N31" s="273" t="str">
        <f>IFERROR(VLOOKUP(A31,登録用紙!$B$19:$H$43,5,FALSE),IFERROR(VLOOKUP(A31,登録用紙!$K$19:$T$43,7,FALSE),""))</f>
        <v/>
      </c>
      <c r="O31" s="273"/>
      <c r="P31" s="273"/>
      <c r="Q31" s="274"/>
      <c r="R31" s="275" t="str">
        <f>IFERROR(VLOOKUP(A31,登録用紙!$B$19:$I$43,7,FALSE),IFERROR(VLOOKUP(A31,登録用紙!$K$19:$T$43,9,FALSE),""))</f>
        <v/>
      </c>
      <c r="S31" s="276"/>
      <c r="T31" s="35" t="str">
        <f>IFERROR(VLOOKUP(A31,登録用紙!$B$19:$I$43,8,FALSE),IFERROR(VLOOKUP(A31,登録用紙!$K$19:$T$43,10,FALSE),""))</f>
        <v/>
      </c>
      <c r="U31" s="57"/>
      <c r="V31" s="114"/>
    </row>
    <row r="32" spans="1:22" ht="21.95" customHeight="1">
      <c r="A32" s="56"/>
      <c r="B32" s="113">
        <v>19</v>
      </c>
      <c r="C32" s="40"/>
      <c r="D32" s="50"/>
      <c r="E32" s="51"/>
      <c r="F32" s="51"/>
      <c r="G32" s="51"/>
      <c r="H32" s="271" t="str">
        <f>IFERROR(VLOOKUP(A32,登録用紙!$B$19:$H$43,2,FALSE),IFERROR(VLOOKUP(A32,登録用紙!$K$19:$T$43,2,FALSE),""))</f>
        <v/>
      </c>
      <c r="I32" s="272"/>
      <c r="J32" s="272"/>
      <c r="K32" s="272"/>
      <c r="L32" s="272"/>
      <c r="M32" s="272"/>
      <c r="N32" s="273" t="str">
        <f>IFERROR(VLOOKUP(A32,登録用紙!$B$19:$H$43,5,FALSE),IFERROR(VLOOKUP(A32,登録用紙!$K$19:$T$43,7,FALSE),""))</f>
        <v/>
      </c>
      <c r="O32" s="273"/>
      <c r="P32" s="273"/>
      <c r="Q32" s="274"/>
      <c r="R32" s="275" t="str">
        <f>IFERROR(VLOOKUP(A32,登録用紙!$B$19:$I$43,7,FALSE),IFERROR(VLOOKUP(A32,登録用紙!$K$19:$T$43,9,FALSE),""))</f>
        <v/>
      </c>
      <c r="S32" s="276"/>
      <c r="T32" s="35" t="str">
        <f>IFERROR(VLOOKUP(A32,登録用紙!$B$19:$I$43,8,FALSE),IFERROR(VLOOKUP(A32,登録用紙!$K$19:$T$43,10,FALSE),""))</f>
        <v/>
      </c>
      <c r="U32" s="57"/>
      <c r="V32" s="114"/>
    </row>
    <row r="33" spans="1:22" ht="21.95" customHeight="1" thickBot="1">
      <c r="A33" s="56"/>
      <c r="B33" s="115">
        <v>20</v>
      </c>
      <c r="C33" s="116"/>
      <c r="D33" s="117"/>
      <c r="E33" s="118"/>
      <c r="F33" s="118"/>
      <c r="G33" s="118"/>
      <c r="H33" s="355" t="str">
        <f>IFERROR(VLOOKUP(A33,登録用紙!$B$19:$H$43,2,FALSE),IFERROR(VLOOKUP(A33,登録用紙!$K$19:$T$43,2,FALSE),""))</f>
        <v/>
      </c>
      <c r="I33" s="356"/>
      <c r="J33" s="356"/>
      <c r="K33" s="356"/>
      <c r="L33" s="356"/>
      <c r="M33" s="356"/>
      <c r="N33" s="357" t="str">
        <f>IFERROR(VLOOKUP(A33,登録用紙!$B$19:$H$43,5,FALSE),IFERROR(VLOOKUP(A33,登録用紙!$K$19:$T$43,7,FALSE),""))</f>
        <v/>
      </c>
      <c r="O33" s="357"/>
      <c r="P33" s="357"/>
      <c r="Q33" s="358"/>
      <c r="R33" s="359" t="str">
        <f>IFERROR(VLOOKUP(A33,登録用紙!$B$19:$I$43,7,FALSE),IFERROR(VLOOKUP(A33,登録用紙!$K$19:$T$43,9,FALSE),""))</f>
        <v/>
      </c>
      <c r="S33" s="360"/>
      <c r="T33" s="119" t="str">
        <f>IFERROR(VLOOKUP(A33,登録用紙!$B$19:$I$43,8,FALSE),IFERROR(VLOOKUP(A33,登録用紙!$K$19:$T$43,10,FALSE),""))</f>
        <v/>
      </c>
      <c r="U33" s="120"/>
      <c r="V33" s="121"/>
    </row>
    <row r="34" spans="1:22" ht="9.9499999999999993" customHeight="1">
      <c r="B34" s="54"/>
    </row>
    <row r="35" spans="1:22" s="55" customFormat="1" ht="16.5" customHeight="1">
      <c r="B35" s="270" t="s">
        <v>95</v>
      </c>
      <c r="C35" s="270"/>
      <c r="D35" s="270"/>
      <c r="E35" s="270"/>
      <c r="F35" s="270"/>
      <c r="G35" s="270"/>
      <c r="H35" s="270"/>
      <c r="I35" s="270"/>
      <c r="J35" s="270"/>
      <c r="K35" s="270"/>
      <c r="L35" s="270"/>
      <c r="M35" s="270"/>
      <c r="N35" s="270"/>
      <c r="O35" s="270"/>
      <c r="P35" s="270"/>
      <c r="Q35" s="270"/>
      <c r="R35" s="270"/>
      <c r="S35" s="270"/>
      <c r="T35" s="270"/>
      <c r="U35" s="270"/>
      <c r="V35" s="270"/>
    </row>
    <row r="36" spans="1:22" s="55" customFormat="1" ht="16.5" customHeight="1">
      <c r="B36" s="55" t="s">
        <v>96</v>
      </c>
    </row>
    <row r="37" spans="1:22" s="55" customFormat="1" ht="16.5" customHeight="1">
      <c r="B37" s="99"/>
      <c r="C37" s="55" t="s">
        <v>97</v>
      </c>
      <c r="F37" s="55" t="s">
        <v>98</v>
      </c>
      <c r="M37" s="55" t="s">
        <v>99</v>
      </c>
    </row>
    <row r="38" spans="1:22" s="55" customFormat="1" ht="16.5" customHeight="1">
      <c r="F38" s="55" t="s">
        <v>100</v>
      </c>
      <c r="M38" s="55" t="s">
        <v>101</v>
      </c>
    </row>
    <row r="39" spans="1:22" s="55" customFormat="1" ht="9.6" customHeight="1" thickBot="1"/>
    <row r="40" spans="1:22" ht="18.75" customHeight="1">
      <c r="B40" t="s">
        <v>54</v>
      </c>
      <c r="N40" s="289" t="s">
        <v>50</v>
      </c>
      <c r="O40" s="290"/>
      <c r="P40" s="287" t="s">
        <v>51</v>
      </c>
      <c r="Q40" s="288"/>
      <c r="R40" s="284" t="s">
        <v>52</v>
      </c>
      <c r="S40" s="285"/>
      <c r="T40" s="285"/>
      <c r="U40" s="285"/>
      <c r="V40" s="286"/>
    </row>
    <row r="41" spans="1:22" ht="26.25" customHeight="1">
      <c r="B41" s="277" t="s">
        <v>87</v>
      </c>
      <c r="C41" s="277"/>
      <c r="D41" s="277"/>
      <c r="E41" s="277"/>
      <c r="F41" s="277"/>
      <c r="G41" s="277"/>
      <c r="H41" s="277"/>
      <c r="I41" s="277"/>
      <c r="J41" s="277"/>
      <c r="K41" s="277"/>
      <c r="L41" s="277"/>
      <c r="M41" s="278"/>
      <c r="N41" s="298" t="s">
        <v>53</v>
      </c>
      <c r="O41" s="299"/>
      <c r="P41" s="294"/>
      <c r="Q41" s="295"/>
      <c r="R41" s="291"/>
      <c r="S41" s="292"/>
      <c r="T41" s="292"/>
      <c r="U41" s="292"/>
      <c r="V41" s="293"/>
    </row>
    <row r="42" spans="1:22" ht="26.25" customHeight="1">
      <c r="A42" s="45"/>
      <c r="B42" s="277"/>
      <c r="C42" s="277"/>
      <c r="D42" s="277"/>
      <c r="E42" s="277"/>
      <c r="F42" s="277"/>
      <c r="G42" s="277"/>
      <c r="H42" s="277"/>
      <c r="I42" s="277"/>
      <c r="J42" s="277"/>
      <c r="K42" s="277"/>
      <c r="L42" s="277"/>
      <c r="M42" s="278"/>
      <c r="N42" s="300"/>
      <c r="O42" s="301"/>
      <c r="P42" s="294"/>
      <c r="Q42" s="295"/>
      <c r="R42" s="291"/>
      <c r="S42" s="292"/>
      <c r="T42" s="292"/>
      <c r="U42" s="292"/>
      <c r="V42" s="293"/>
    </row>
    <row r="43" spans="1:22" ht="26.25" customHeight="1">
      <c r="A43" s="45"/>
      <c r="B43" s="277"/>
      <c r="C43" s="277"/>
      <c r="D43" s="277"/>
      <c r="E43" s="277"/>
      <c r="F43" s="277"/>
      <c r="G43" s="277"/>
      <c r="H43" s="277"/>
      <c r="I43" s="277"/>
      <c r="J43" s="277"/>
      <c r="K43" s="277"/>
      <c r="L43" s="277"/>
      <c r="M43" s="278"/>
      <c r="N43" s="300"/>
      <c r="O43" s="301"/>
      <c r="P43" s="294"/>
      <c r="Q43" s="295"/>
      <c r="R43" s="291"/>
      <c r="S43" s="292"/>
      <c r="T43" s="292"/>
      <c r="U43" s="292"/>
      <c r="V43" s="293"/>
    </row>
    <row r="44" spans="1:22" ht="26.25" customHeight="1" thickBot="1">
      <c r="A44" s="45"/>
      <c r="B44" s="277"/>
      <c r="C44" s="277"/>
      <c r="D44" s="277"/>
      <c r="E44" s="277"/>
      <c r="F44" s="277"/>
      <c r="G44" s="277"/>
      <c r="H44" s="277"/>
      <c r="I44" s="277"/>
      <c r="J44" s="277"/>
      <c r="K44" s="277"/>
      <c r="L44" s="277"/>
      <c r="M44" s="278"/>
      <c r="N44" s="296"/>
      <c r="O44" s="297"/>
      <c r="P44" s="282"/>
      <c r="Q44" s="283"/>
      <c r="R44" s="279"/>
      <c r="S44" s="280"/>
      <c r="T44" s="280"/>
      <c r="U44" s="280"/>
      <c r="V44" s="281"/>
    </row>
    <row r="45" spans="1:22" ht="24.75" customHeight="1">
      <c r="B45" s="37"/>
      <c r="C45" s="38"/>
      <c r="D45" s="38"/>
      <c r="E45" s="38"/>
      <c r="F45" s="38"/>
      <c r="G45" s="38"/>
      <c r="H45" s="36"/>
      <c r="I45" s="36"/>
      <c r="J45" s="36"/>
      <c r="K45" s="36"/>
      <c r="L45" s="36"/>
      <c r="M45" s="36"/>
      <c r="N45" s="38"/>
      <c r="O45" s="38"/>
      <c r="P45" s="36"/>
      <c r="Q45" s="36"/>
      <c r="R45" s="36"/>
      <c r="S45" s="36"/>
      <c r="T45" s="36"/>
      <c r="U45" s="36"/>
      <c r="V45" s="36"/>
    </row>
    <row r="46" spans="1:22">
      <c r="B46" s="34"/>
    </row>
    <row r="47" spans="1:22">
      <c r="B47"/>
    </row>
    <row r="48" spans="1:22">
      <c r="B48"/>
      <c r="I48" s="39" t="s">
        <v>56</v>
      </c>
    </row>
    <row r="49" spans="2:9">
      <c r="B49"/>
      <c r="I49" s="39"/>
    </row>
    <row r="50" spans="2:9">
      <c r="B50"/>
      <c r="I50" s="39" t="s">
        <v>57</v>
      </c>
    </row>
    <row r="51" spans="2:9">
      <c r="I51" s="39"/>
    </row>
  </sheetData>
  <sheetProtection selectLockedCells="1"/>
  <protectedRanges>
    <protectedRange sqref="A1:A15 A17:A33" name="範囲1"/>
  </protectedRanges>
  <mergeCells count="120">
    <mergeCell ref="H27:M27"/>
    <mergeCell ref="N27:Q27"/>
    <mergeCell ref="R27:S27"/>
    <mergeCell ref="H33:M33"/>
    <mergeCell ref="N33:Q33"/>
    <mergeCell ref="R33:S33"/>
    <mergeCell ref="H28:M28"/>
    <mergeCell ref="N28:Q28"/>
    <mergeCell ref="R28:S28"/>
    <mergeCell ref="H32:M32"/>
    <mergeCell ref="N32:Q32"/>
    <mergeCell ref="R32:S32"/>
    <mergeCell ref="H25:M25"/>
    <mergeCell ref="N25:Q25"/>
    <mergeCell ref="R25:S25"/>
    <mergeCell ref="H26:M26"/>
    <mergeCell ref="N26:Q26"/>
    <mergeCell ref="R26:S26"/>
    <mergeCell ref="H23:M23"/>
    <mergeCell ref="N23:Q23"/>
    <mergeCell ref="R23:S23"/>
    <mergeCell ref="H24:M24"/>
    <mergeCell ref="N24:Q24"/>
    <mergeCell ref="R24:S24"/>
    <mergeCell ref="H21:M21"/>
    <mergeCell ref="N21:Q21"/>
    <mergeCell ref="R21:S21"/>
    <mergeCell ref="H22:M22"/>
    <mergeCell ref="N22:Q22"/>
    <mergeCell ref="R22:S22"/>
    <mergeCell ref="H19:M19"/>
    <mergeCell ref="N19:Q19"/>
    <mergeCell ref="R19:S19"/>
    <mergeCell ref="H20:M20"/>
    <mergeCell ref="N20:Q20"/>
    <mergeCell ref="R20:S20"/>
    <mergeCell ref="H17:M17"/>
    <mergeCell ref="N17:Q17"/>
    <mergeCell ref="R17:S17"/>
    <mergeCell ref="H18:M18"/>
    <mergeCell ref="N18:Q18"/>
    <mergeCell ref="R18:S18"/>
    <mergeCell ref="H15:M15"/>
    <mergeCell ref="N15:Q15"/>
    <mergeCell ref="R15:S15"/>
    <mergeCell ref="H16:M16"/>
    <mergeCell ref="N16:Q16"/>
    <mergeCell ref="R16:S16"/>
    <mergeCell ref="H13:M13"/>
    <mergeCell ref="N13:Q13"/>
    <mergeCell ref="R13:S13"/>
    <mergeCell ref="U13:V13"/>
    <mergeCell ref="H14:M14"/>
    <mergeCell ref="N14:Q14"/>
    <mergeCell ref="R14:S14"/>
    <mergeCell ref="U8:V8"/>
    <mergeCell ref="B10:C11"/>
    <mergeCell ref="L10:L11"/>
    <mergeCell ref="M10:N11"/>
    <mergeCell ref="O10:P11"/>
    <mergeCell ref="Q10:R11"/>
    <mergeCell ref="S10:T11"/>
    <mergeCell ref="D8:K9"/>
    <mergeCell ref="D10:K11"/>
    <mergeCell ref="D13:G13"/>
    <mergeCell ref="S6:T7"/>
    <mergeCell ref="B8:C9"/>
    <mergeCell ref="L8:L9"/>
    <mergeCell ref="M8:N9"/>
    <mergeCell ref="O8:P9"/>
    <mergeCell ref="Q8:R9"/>
    <mergeCell ref="S8:T9"/>
    <mergeCell ref="B6:C7"/>
    <mergeCell ref="L6:L7"/>
    <mergeCell ref="M6:N7"/>
    <mergeCell ref="O6:P7"/>
    <mergeCell ref="Q6:R7"/>
    <mergeCell ref="D6:K7"/>
    <mergeCell ref="B5:C5"/>
    <mergeCell ref="M5:N5"/>
    <mergeCell ref="O5:P5"/>
    <mergeCell ref="Q5:R5"/>
    <mergeCell ref="S5:T5"/>
    <mergeCell ref="B1:V1"/>
    <mergeCell ref="B2:V2"/>
    <mergeCell ref="B3:C3"/>
    <mergeCell ref="L3:L5"/>
    <mergeCell ref="M3:P4"/>
    <mergeCell ref="Q3:T4"/>
    <mergeCell ref="U3:V3"/>
    <mergeCell ref="B4:C4"/>
    <mergeCell ref="D3:K3"/>
    <mergeCell ref="D4:K4"/>
    <mergeCell ref="D5:K5"/>
    <mergeCell ref="B41:M44"/>
    <mergeCell ref="R44:V44"/>
    <mergeCell ref="P44:Q44"/>
    <mergeCell ref="R40:V40"/>
    <mergeCell ref="P40:Q40"/>
    <mergeCell ref="N40:O40"/>
    <mergeCell ref="R42:V42"/>
    <mergeCell ref="P42:Q42"/>
    <mergeCell ref="R41:V41"/>
    <mergeCell ref="P41:Q41"/>
    <mergeCell ref="N44:O44"/>
    <mergeCell ref="N41:O41"/>
    <mergeCell ref="N42:O42"/>
    <mergeCell ref="N43:O43"/>
    <mergeCell ref="P43:Q43"/>
    <mergeCell ref="R43:V43"/>
    <mergeCell ref="B35:V35"/>
    <mergeCell ref="H29:M29"/>
    <mergeCell ref="N29:Q29"/>
    <mergeCell ref="R29:S29"/>
    <mergeCell ref="H30:M30"/>
    <mergeCell ref="N30:Q30"/>
    <mergeCell ref="R30:S30"/>
    <mergeCell ref="H31:M31"/>
    <mergeCell ref="N31:Q31"/>
    <mergeCell ref="R31:S31"/>
  </mergeCells>
  <phoneticPr fontId="1"/>
  <conditionalFormatting sqref="C14:C33">
    <cfRule type="expression" dxfId="39" priority="5" stopIfTrue="1">
      <formula>IF(C14="",TRUE,"")</formula>
    </cfRule>
  </conditionalFormatting>
  <conditionalFormatting sqref="D4:D6 D8 D10">
    <cfRule type="expression" dxfId="38" priority="22" stopIfTrue="1">
      <formula>IF(D4="",TRUE,"")</formula>
    </cfRule>
  </conditionalFormatting>
  <conditionalFormatting sqref="H14:H33 N14:N33">
    <cfRule type="expression" dxfId="37" priority="2" stopIfTrue="1">
      <formula>IF(H14="",TRUE,"")</formula>
    </cfRule>
  </conditionalFormatting>
  <conditionalFormatting sqref="M6:N11">
    <cfRule type="expression" dxfId="36" priority="21" stopIfTrue="1">
      <formula>IF(M6="",TRUE,"")</formula>
    </cfRule>
  </conditionalFormatting>
  <conditionalFormatting sqref="M6:T7">
    <cfRule type="duplicateValues" dxfId="35" priority="17" stopIfTrue="1"/>
  </conditionalFormatting>
  <conditionalFormatting sqref="M8:T9">
    <cfRule type="duplicateValues" dxfId="34" priority="16" stopIfTrue="1"/>
  </conditionalFormatting>
  <conditionalFormatting sqref="M10:T11">
    <cfRule type="duplicateValues" dxfId="33" priority="15" stopIfTrue="1"/>
  </conditionalFormatting>
  <conditionalFormatting sqref="O6:P11">
    <cfRule type="expression" dxfId="32" priority="20" stopIfTrue="1">
      <formula>IF(O6="",TRUE,"")</formula>
    </cfRule>
  </conditionalFormatting>
  <conditionalFormatting sqref="Q6:R11">
    <cfRule type="expression" dxfId="31" priority="19" stopIfTrue="1">
      <formula>IF(Q6="",TRUE,"")</formula>
    </cfRule>
  </conditionalFormatting>
  <conditionalFormatting sqref="R41">
    <cfRule type="expression" dxfId="30" priority="11" stopIfTrue="1">
      <formula>IF(R41="",TRUE,"")</formula>
    </cfRule>
  </conditionalFormatting>
  <conditionalFormatting sqref="R14:S33">
    <cfRule type="expression" dxfId="29" priority="4" stopIfTrue="1">
      <formula>IF(R14="",TRUE,"")</formula>
    </cfRule>
  </conditionalFormatting>
  <conditionalFormatting sqref="S6:T11">
    <cfRule type="expression" dxfId="28" priority="18" stopIfTrue="1">
      <formula>IF(S6="",TRUE,"")</formula>
    </cfRule>
  </conditionalFormatting>
  <conditionalFormatting sqref="T14:T33">
    <cfRule type="expression" dxfId="27" priority="3" stopIfTrue="1">
      <formula>IF(T14="",TRUE,"")</formula>
    </cfRule>
  </conditionalFormatting>
  <dataValidations count="2">
    <dataValidation type="list" allowBlank="1" showInputMessage="1" showErrorMessage="1" sqref="T34 T36:T39" xr:uid="{00000000-0002-0000-0200-000000000000}">
      <formula1>"2,1"</formula1>
    </dataValidation>
    <dataValidation type="list" allowBlank="1" showInputMessage="1" showErrorMessage="1" sqref="N42:O44" xr:uid="{00000000-0002-0000-0200-000001000000}">
      <formula1>"引率教諭,外部コーチ"</formula1>
    </dataValidation>
  </dataValidations>
  <printOptions horizontalCentered="1" verticalCentered="1"/>
  <pageMargins left="0.47244094488188981" right="0.19685039370078741" top="0.27559055118110237" bottom="0.19685039370078741" header="0.39370078740157483" footer="0.11811023622047245"/>
  <pageSetup paperSize="9" scale="87" orientation="portrait" horizontalDpi="4294967293" verticalDpi="120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DA422-E9EF-400D-BFEA-A9F68D63A854}">
  <sheetPr>
    <tabColor rgb="FFFF0000"/>
    <pageSetUpPr fitToPage="1"/>
  </sheetPr>
  <dimension ref="B1:W74"/>
  <sheetViews>
    <sheetView zoomScaleNormal="100" workbookViewId="0">
      <selection activeCell="G61" sqref="G61:L61"/>
    </sheetView>
  </sheetViews>
  <sheetFormatPr defaultColWidth="9" defaultRowHeight="13.5"/>
  <cols>
    <col min="1" max="1" width="2.5" style="1" customWidth="1"/>
    <col min="2" max="2" width="4.625" style="25"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0" ht="19.5">
      <c r="B1" s="135" t="s">
        <v>113</v>
      </c>
      <c r="C1" s="135"/>
      <c r="D1" s="135"/>
      <c r="E1" s="135"/>
      <c r="F1" s="135"/>
      <c r="G1" s="135"/>
      <c r="H1" s="135"/>
      <c r="I1" s="135"/>
      <c r="J1" s="135"/>
      <c r="K1" s="135"/>
      <c r="L1" s="135"/>
      <c r="M1" s="135"/>
      <c r="N1" s="135"/>
      <c r="O1" s="135"/>
      <c r="P1" s="135"/>
      <c r="Q1" s="135"/>
      <c r="R1" s="135"/>
      <c r="S1" s="135"/>
      <c r="T1" s="135"/>
    </row>
    <row r="2" spans="2:20" ht="19.5">
      <c r="B2" s="135" t="s">
        <v>103</v>
      </c>
      <c r="C2" s="135"/>
      <c r="D2" s="135"/>
      <c r="E2" s="135"/>
      <c r="F2" s="135"/>
      <c r="G2" s="135"/>
      <c r="H2" s="135"/>
      <c r="I2" s="135"/>
      <c r="J2" s="135"/>
      <c r="K2" s="135"/>
      <c r="L2" s="135"/>
      <c r="M2" s="135"/>
      <c r="N2" s="135"/>
      <c r="O2" s="135"/>
      <c r="P2" s="135"/>
      <c r="Q2" s="135"/>
      <c r="R2" s="135"/>
      <c r="S2" s="135"/>
      <c r="T2" s="135"/>
    </row>
    <row r="3" spans="2:20" ht="14.25" thickBot="1">
      <c r="B3" s="2"/>
    </row>
    <row r="4" spans="2:20" ht="15" customHeight="1">
      <c r="B4" s="192" t="s">
        <v>14</v>
      </c>
      <c r="C4" s="193"/>
      <c r="D4" s="203" t="s">
        <v>102</v>
      </c>
      <c r="E4" s="204"/>
      <c r="F4" s="204"/>
      <c r="G4" s="204"/>
      <c r="H4" s="204"/>
      <c r="I4" s="196" t="s">
        <v>7</v>
      </c>
      <c r="J4" s="197"/>
      <c r="K4" s="198"/>
      <c r="L4" s="229" t="s">
        <v>21</v>
      </c>
      <c r="M4" s="230"/>
      <c r="N4" s="230"/>
      <c r="O4" s="230"/>
      <c r="P4" s="231"/>
      <c r="Q4" s="238" t="s">
        <v>0</v>
      </c>
      <c r="R4" s="239"/>
      <c r="S4" s="239"/>
      <c r="T4" s="240"/>
    </row>
    <row r="5" spans="2:20" ht="10.5" hidden="1" customHeight="1" thickBot="1">
      <c r="B5" s="194"/>
      <c r="C5" s="195"/>
      <c r="D5" s="205"/>
      <c r="E5" s="206"/>
      <c r="F5" s="206"/>
      <c r="G5" s="206"/>
      <c r="H5" s="206"/>
      <c r="I5" s="199"/>
      <c r="J5" s="187"/>
      <c r="K5" s="188"/>
      <c r="L5" s="232"/>
      <c r="M5" s="233"/>
      <c r="N5" s="233"/>
      <c r="O5" s="233"/>
      <c r="P5" s="234"/>
      <c r="Q5" s="232"/>
      <c r="R5" s="233"/>
      <c r="S5" s="233"/>
      <c r="T5" s="241"/>
    </row>
    <row r="6" spans="2:20" ht="13.5" hidden="1" customHeight="1">
      <c r="B6" s="194"/>
      <c r="C6" s="195"/>
      <c r="D6" s="205"/>
      <c r="E6" s="206"/>
      <c r="F6" s="206"/>
      <c r="G6" s="206"/>
      <c r="H6" s="206"/>
      <c r="I6" s="199"/>
      <c r="J6" s="187"/>
      <c r="K6" s="188"/>
      <c r="L6" s="232"/>
      <c r="M6" s="233"/>
      <c r="N6" s="233"/>
      <c r="O6" s="233"/>
      <c r="P6" s="234"/>
      <c r="Q6" s="232"/>
      <c r="R6" s="233"/>
      <c r="S6" s="233"/>
      <c r="T6" s="241"/>
    </row>
    <row r="7" spans="2:20" ht="25.5" customHeight="1">
      <c r="B7" s="157" t="s">
        <v>17</v>
      </c>
      <c r="C7" s="158"/>
      <c r="D7" s="386" t="s">
        <v>121</v>
      </c>
      <c r="E7" s="387"/>
      <c r="F7" s="387"/>
      <c r="G7" s="387"/>
      <c r="H7" s="388"/>
      <c r="I7" s="199"/>
      <c r="J7" s="187"/>
      <c r="K7" s="188"/>
      <c r="L7" s="235"/>
      <c r="M7" s="236"/>
      <c r="N7" s="236"/>
      <c r="O7" s="236"/>
      <c r="P7" s="237"/>
      <c r="Q7" s="232"/>
      <c r="R7" s="233"/>
      <c r="S7" s="233"/>
      <c r="T7" s="241"/>
    </row>
    <row r="8" spans="2:20" ht="14.25" customHeight="1">
      <c r="B8" s="159" t="s">
        <v>31</v>
      </c>
      <c r="C8" s="160"/>
      <c r="D8" s="389" t="s">
        <v>58</v>
      </c>
      <c r="E8" s="390"/>
      <c r="F8" s="390"/>
      <c r="G8" s="390"/>
      <c r="H8" s="391"/>
      <c r="I8" s="200"/>
      <c r="J8" s="201"/>
      <c r="K8" s="202"/>
      <c r="L8" s="250" t="s">
        <v>18</v>
      </c>
      <c r="M8" s="251"/>
      <c r="N8" s="252"/>
      <c r="O8" s="253" t="s">
        <v>19</v>
      </c>
      <c r="P8" s="254"/>
      <c r="Q8" s="250" t="s">
        <v>20</v>
      </c>
      <c r="R8" s="252"/>
      <c r="S8" s="253" t="s">
        <v>12</v>
      </c>
      <c r="T8" s="255"/>
    </row>
    <row r="9" spans="2:20" ht="13.5" customHeight="1">
      <c r="B9" s="163" t="s">
        <v>1</v>
      </c>
      <c r="C9" s="164"/>
      <c r="D9" s="384" t="s">
        <v>122</v>
      </c>
      <c r="E9" s="385"/>
      <c r="F9" s="385"/>
      <c r="G9" s="385"/>
      <c r="H9" s="385"/>
      <c r="I9" s="186" t="s">
        <v>2</v>
      </c>
      <c r="J9" s="187"/>
      <c r="K9" s="188"/>
      <c r="L9" s="256"/>
      <c r="M9" s="268"/>
      <c r="N9" s="257"/>
      <c r="O9" s="260"/>
      <c r="P9" s="266"/>
      <c r="Q9" s="256"/>
      <c r="R9" s="257"/>
      <c r="S9" s="258"/>
      <c r="T9" s="259"/>
    </row>
    <row r="10" spans="2:20" ht="13.5" customHeight="1">
      <c r="B10" s="163"/>
      <c r="C10" s="164"/>
      <c r="D10" s="384"/>
      <c r="E10" s="385"/>
      <c r="F10" s="385"/>
      <c r="G10" s="385"/>
      <c r="H10" s="385"/>
      <c r="I10" s="186"/>
      <c r="J10" s="187"/>
      <c r="K10" s="188"/>
      <c r="L10" s="256"/>
      <c r="M10" s="268"/>
      <c r="N10" s="257"/>
      <c r="O10" s="260"/>
      <c r="P10" s="266"/>
      <c r="Q10" s="256"/>
      <c r="R10" s="257"/>
      <c r="S10" s="260"/>
      <c r="T10" s="261"/>
    </row>
    <row r="11" spans="2:20" ht="13.5" customHeight="1">
      <c r="B11" s="163" t="s">
        <v>15</v>
      </c>
      <c r="C11" s="164"/>
      <c r="D11" s="179"/>
      <c r="E11" s="180"/>
      <c r="F11" s="180"/>
      <c r="G11" s="180"/>
      <c r="H11" s="180"/>
      <c r="I11" s="211" t="s">
        <v>3</v>
      </c>
      <c r="J11" s="212"/>
      <c r="K11" s="213"/>
      <c r="L11" s="256"/>
      <c r="M11" s="268"/>
      <c r="N11" s="257"/>
      <c r="O11" s="260"/>
      <c r="P11" s="266"/>
      <c r="Q11" s="256"/>
      <c r="R11" s="257"/>
      <c r="S11" s="260"/>
      <c r="T11" s="261"/>
    </row>
    <row r="12" spans="2:20" ht="13.5" customHeight="1">
      <c r="B12" s="163"/>
      <c r="C12" s="164"/>
      <c r="D12" s="179"/>
      <c r="E12" s="180"/>
      <c r="F12" s="180"/>
      <c r="G12" s="180"/>
      <c r="H12" s="180"/>
      <c r="I12" s="214"/>
      <c r="J12" s="201"/>
      <c r="K12" s="202"/>
      <c r="L12" s="256"/>
      <c r="M12" s="268"/>
      <c r="N12" s="257"/>
      <c r="O12" s="260"/>
      <c r="P12" s="266"/>
      <c r="Q12" s="256"/>
      <c r="R12" s="257"/>
      <c r="S12" s="260"/>
      <c r="T12" s="261"/>
    </row>
    <row r="13" spans="2:20" ht="13.5" customHeight="1">
      <c r="B13" s="163" t="s">
        <v>16</v>
      </c>
      <c r="C13" s="164"/>
      <c r="D13" s="179"/>
      <c r="E13" s="180"/>
      <c r="F13" s="180"/>
      <c r="G13" s="180"/>
      <c r="H13" s="180"/>
      <c r="I13" s="186" t="s">
        <v>4</v>
      </c>
      <c r="J13" s="187"/>
      <c r="K13" s="188"/>
      <c r="L13" s="256"/>
      <c r="M13" s="268"/>
      <c r="N13" s="257"/>
      <c r="O13" s="260"/>
      <c r="P13" s="266"/>
      <c r="Q13" s="256"/>
      <c r="R13" s="257"/>
      <c r="S13" s="260"/>
      <c r="T13" s="261"/>
    </row>
    <row r="14" spans="2:20" ht="13.5" customHeight="1" thickBot="1">
      <c r="B14" s="165"/>
      <c r="C14" s="166"/>
      <c r="D14" s="179"/>
      <c r="E14" s="180"/>
      <c r="F14" s="180"/>
      <c r="G14" s="180"/>
      <c r="H14" s="180"/>
      <c r="I14" s="189"/>
      <c r="J14" s="190"/>
      <c r="K14" s="191"/>
      <c r="L14" s="264"/>
      <c r="M14" s="269"/>
      <c r="N14" s="265"/>
      <c r="O14" s="262"/>
      <c r="P14" s="267"/>
      <c r="Q14" s="264"/>
      <c r="R14" s="265"/>
      <c r="S14" s="262"/>
      <c r="T14" s="263"/>
    </row>
    <row r="15" spans="2:20" ht="30" customHeight="1">
      <c r="B15" s="167" t="s">
        <v>25</v>
      </c>
      <c r="C15" s="168"/>
      <c r="D15" s="52" t="s">
        <v>26</v>
      </c>
      <c r="E15" s="171"/>
      <c r="F15" s="171"/>
      <c r="G15" s="171"/>
      <c r="H15" s="172"/>
      <c r="I15" s="175" t="s">
        <v>28</v>
      </c>
      <c r="J15" s="176"/>
      <c r="K15" s="176"/>
      <c r="L15" s="246"/>
      <c r="M15" s="246"/>
      <c r="N15" s="246"/>
      <c r="O15" s="246"/>
      <c r="P15" s="246"/>
      <c r="Q15" s="247"/>
      <c r="R15" s="242" t="s">
        <v>30</v>
      </c>
      <c r="S15" s="242"/>
      <c r="T15" s="243"/>
    </row>
    <row r="16" spans="2:20" ht="30" customHeight="1" thickBot="1">
      <c r="B16" s="169"/>
      <c r="C16" s="170"/>
      <c r="D16" s="53" t="s">
        <v>27</v>
      </c>
      <c r="E16" s="173"/>
      <c r="F16" s="173"/>
      <c r="G16" s="173"/>
      <c r="H16" s="174"/>
      <c r="I16" s="177" t="s">
        <v>29</v>
      </c>
      <c r="J16" s="178"/>
      <c r="K16" s="178"/>
      <c r="L16" s="248"/>
      <c r="M16" s="248"/>
      <c r="N16" s="248"/>
      <c r="O16" s="248"/>
      <c r="P16" s="248"/>
      <c r="Q16" s="249"/>
      <c r="R16" s="244"/>
      <c r="S16" s="244"/>
      <c r="T16" s="245"/>
    </row>
    <row r="17" spans="2:20" ht="14.25" thickBot="1">
      <c r="B17" s="3"/>
    </row>
    <row r="18" spans="2:20" ht="15.75" customHeight="1">
      <c r="B18" s="4" t="s">
        <v>23</v>
      </c>
      <c r="C18" s="207" t="s">
        <v>8</v>
      </c>
      <c r="D18" s="208"/>
      <c r="E18" s="208"/>
      <c r="F18" s="209" t="s">
        <v>32</v>
      </c>
      <c r="G18" s="210"/>
      <c r="H18" s="5" t="s">
        <v>11</v>
      </c>
      <c r="I18" s="6" t="s">
        <v>9</v>
      </c>
      <c r="J18" s="7"/>
      <c r="K18" s="8" t="s">
        <v>23</v>
      </c>
      <c r="L18" s="207" t="s">
        <v>8</v>
      </c>
      <c r="M18" s="208"/>
      <c r="N18" s="208"/>
      <c r="O18" s="208"/>
      <c r="P18" s="208"/>
      <c r="Q18" s="209" t="s">
        <v>32</v>
      </c>
      <c r="R18" s="210"/>
      <c r="S18" s="5" t="s">
        <v>11</v>
      </c>
      <c r="T18" s="9" t="s">
        <v>9</v>
      </c>
    </row>
    <row r="19" spans="2:20" ht="18" customHeight="1">
      <c r="B19" s="10">
        <v>1</v>
      </c>
      <c r="C19" s="379" t="s">
        <v>123</v>
      </c>
      <c r="D19" s="380"/>
      <c r="E19" s="381"/>
      <c r="F19" s="364"/>
      <c r="G19" s="365"/>
      <c r="H19" s="43"/>
      <c r="I19" s="41"/>
      <c r="J19" s="11"/>
      <c r="K19" s="12">
        <v>26</v>
      </c>
      <c r="L19" s="366"/>
      <c r="M19" s="363"/>
      <c r="N19" s="367"/>
      <c r="O19" s="367"/>
      <c r="P19" s="367"/>
      <c r="Q19" s="382"/>
      <c r="R19" s="383"/>
      <c r="S19" s="43"/>
      <c r="T19" s="41"/>
    </row>
    <row r="20" spans="2:20" ht="18" customHeight="1">
      <c r="B20" s="10">
        <v>2</v>
      </c>
      <c r="C20" s="379" t="s">
        <v>124</v>
      </c>
      <c r="D20" s="380"/>
      <c r="E20" s="381"/>
      <c r="F20" s="364"/>
      <c r="G20" s="365"/>
      <c r="H20" s="43"/>
      <c r="I20" s="41"/>
      <c r="J20" s="11"/>
      <c r="K20" s="12">
        <v>27</v>
      </c>
      <c r="L20" s="366"/>
      <c r="M20" s="363"/>
      <c r="N20" s="367"/>
      <c r="O20" s="367"/>
      <c r="P20" s="367"/>
      <c r="Q20" s="368"/>
      <c r="R20" s="369"/>
      <c r="S20" s="43"/>
      <c r="T20" s="41"/>
    </row>
    <row r="21" spans="2:20" ht="18" customHeight="1">
      <c r="B21" s="10">
        <v>3</v>
      </c>
      <c r="C21" s="361"/>
      <c r="D21" s="362"/>
      <c r="E21" s="363"/>
      <c r="F21" s="364"/>
      <c r="G21" s="365"/>
      <c r="H21" s="43"/>
      <c r="I21" s="41"/>
      <c r="J21" s="11"/>
      <c r="K21" s="12">
        <v>28</v>
      </c>
      <c r="L21" s="366"/>
      <c r="M21" s="363"/>
      <c r="N21" s="367"/>
      <c r="O21" s="367"/>
      <c r="P21" s="367"/>
      <c r="Q21" s="368"/>
      <c r="R21" s="369"/>
      <c r="S21" s="43"/>
      <c r="T21" s="41"/>
    </row>
    <row r="22" spans="2:20" ht="18" customHeight="1">
      <c r="B22" s="10">
        <v>4</v>
      </c>
      <c r="C22" s="361"/>
      <c r="D22" s="362"/>
      <c r="E22" s="363"/>
      <c r="F22" s="364"/>
      <c r="G22" s="365"/>
      <c r="H22" s="43"/>
      <c r="I22" s="41"/>
      <c r="J22" s="11"/>
      <c r="K22" s="12">
        <v>29</v>
      </c>
      <c r="L22" s="366"/>
      <c r="M22" s="363"/>
      <c r="N22" s="367"/>
      <c r="O22" s="367"/>
      <c r="P22" s="367"/>
      <c r="Q22" s="368"/>
      <c r="R22" s="369"/>
      <c r="S22" s="43"/>
      <c r="T22" s="41"/>
    </row>
    <row r="23" spans="2:20" ht="18" customHeight="1">
      <c r="B23" s="10">
        <v>5</v>
      </c>
      <c r="C23" s="361"/>
      <c r="D23" s="362"/>
      <c r="E23" s="363"/>
      <c r="F23" s="364"/>
      <c r="G23" s="365"/>
      <c r="H23" s="43"/>
      <c r="I23" s="41"/>
      <c r="J23" s="11"/>
      <c r="K23" s="12">
        <v>30</v>
      </c>
      <c r="L23" s="366"/>
      <c r="M23" s="363"/>
      <c r="N23" s="367"/>
      <c r="O23" s="367"/>
      <c r="P23" s="367"/>
      <c r="Q23" s="368"/>
      <c r="R23" s="369"/>
      <c r="S23" s="43"/>
      <c r="T23" s="41"/>
    </row>
    <row r="24" spans="2:20" ht="18" customHeight="1">
      <c r="B24" s="10">
        <v>6</v>
      </c>
      <c r="C24" s="361"/>
      <c r="D24" s="362"/>
      <c r="E24" s="363"/>
      <c r="F24" s="364"/>
      <c r="G24" s="365"/>
      <c r="H24" s="43"/>
      <c r="I24" s="41"/>
      <c r="J24" s="11"/>
      <c r="K24" s="12">
        <v>31</v>
      </c>
      <c r="L24" s="366"/>
      <c r="M24" s="363"/>
      <c r="N24" s="367"/>
      <c r="O24" s="367"/>
      <c r="P24" s="367"/>
      <c r="Q24" s="368"/>
      <c r="R24" s="369"/>
      <c r="S24" s="43"/>
      <c r="T24" s="41"/>
    </row>
    <row r="25" spans="2:20" ht="18" customHeight="1">
      <c r="B25" s="10">
        <v>7</v>
      </c>
      <c r="C25" s="361"/>
      <c r="D25" s="362"/>
      <c r="E25" s="363"/>
      <c r="F25" s="364"/>
      <c r="G25" s="365"/>
      <c r="H25" s="43"/>
      <c r="I25" s="41"/>
      <c r="J25" s="11"/>
      <c r="K25" s="12">
        <v>32</v>
      </c>
      <c r="L25" s="366"/>
      <c r="M25" s="363"/>
      <c r="N25" s="367"/>
      <c r="O25" s="367"/>
      <c r="P25" s="367"/>
      <c r="Q25" s="368"/>
      <c r="R25" s="369"/>
      <c r="S25" s="43"/>
      <c r="T25" s="41"/>
    </row>
    <row r="26" spans="2:20" ht="18" customHeight="1">
      <c r="B26" s="10">
        <v>8</v>
      </c>
      <c r="C26" s="361"/>
      <c r="D26" s="362"/>
      <c r="E26" s="363"/>
      <c r="F26" s="364"/>
      <c r="G26" s="365"/>
      <c r="H26" s="43"/>
      <c r="I26" s="41"/>
      <c r="J26" s="11"/>
      <c r="K26" s="12">
        <v>33</v>
      </c>
      <c r="L26" s="366"/>
      <c r="M26" s="363"/>
      <c r="N26" s="367"/>
      <c r="O26" s="367"/>
      <c r="P26" s="367"/>
      <c r="Q26" s="368"/>
      <c r="R26" s="369"/>
      <c r="S26" s="43"/>
      <c r="T26" s="41"/>
    </row>
    <row r="27" spans="2:20" ht="18" customHeight="1">
      <c r="B27" s="10">
        <v>9</v>
      </c>
      <c r="C27" s="361"/>
      <c r="D27" s="362"/>
      <c r="E27" s="363"/>
      <c r="F27" s="364"/>
      <c r="G27" s="365"/>
      <c r="H27" s="43"/>
      <c r="I27" s="41"/>
      <c r="J27" s="11"/>
      <c r="K27" s="12">
        <v>34</v>
      </c>
      <c r="L27" s="366"/>
      <c r="M27" s="363"/>
      <c r="N27" s="367"/>
      <c r="O27" s="367"/>
      <c r="P27" s="367"/>
      <c r="Q27" s="368"/>
      <c r="R27" s="369"/>
      <c r="S27" s="43"/>
      <c r="T27" s="41"/>
    </row>
    <row r="28" spans="2:20" ht="18" customHeight="1">
      <c r="B28" s="10">
        <v>10</v>
      </c>
      <c r="C28" s="361"/>
      <c r="D28" s="362"/>
      <c r="E28" s="363"/>
      <c r="F28" s="364"/>
      <c r="G28" s="365"/>
      <c r="H28" s="43"/>
      <c r="I28" s="41"/>
      <c r="J28" s="11"/>
      <c r="K28" s="12">
        <v>35</v>
      </c>
      <c r="L28" s="366"/>
      <c r="M28" s="363"/>
      <c r="N28" s="367"/>
      <c r="O28" s="367"/>
      <c r="P28" s="367"/>
      <c r="Q28" s="368"/>
      <c r="R28" s="369"/>
      <c r="S28" s="43"/>
      <c r="T28" s="41"/>
    </row>
    <row r="29" spans="2:20" ht="18" customHeight="1">
      <c r="B29" s="10">
        <v>11</v>
      </c>
      <c r="C29" s="361"/>
      <c r="D29" s="362"/>
      <c r="E29" s="363"/>
      <c r="F29" s="364"/>
      <c r="G29" s="365"/>
      <c r="H29" s="43"/>
      <c r="I29" s="41"/>
      <c r="J29" s="11"/>
      <c r="K29" s="12">
        <v>36</v>
      </c>
      <c r="L29" s="366"/>
      <c r="M29" s="363"/>
      <c r="N29" s="367"/>
      <c r="O29" s="367"/>
      <c r="P29" s="367"/>
      <c r="Q29" s="368"/>
      <c r="R29" s="369"/>
      <c r="S29" s="43"/>
      <c r="T29" s="41"/>
    </row>
    <row r="30" spans="2:20" ht="18" customHeight="1">
      <c r="B30" s="10">
        <v>12</v>
      </c>
      <c r="C30" s="361"/>
      <c r="D30" s="362"/>
      <c r="E30" s="363"/>
      <c r="F30" s="364"/>
      <c r="G30" s="365"/>
      <c r="H30" s="43"/>
      <c r="I30" s="41"/>
      <c r="J30" s="11"/>
      <c r="K30" s="12">
        <v>37</v>
      </c>
      <c r="L30" s="366"/>
      <c r="M30" s="363"/>
      <c r="N30" s="367"/>
      <c r="O30" s="367"/>
      <c r="P30" s="367"/>
      <c r="Q30" s="368"/>
      <c r="R30" s="369"/>
      <c r="S30" s="43"/>
      <c r="T30" s="41"/>
    </row>
    <row r="31" spans="2:20" ht="18" customHeight="1">
      <c r="B31" s="10">
        <v>13</v>
      </c>
      <c r="C31" s="361"/>
      <c r="D31" s="362"/>
      <c r="E31" s="363"/>
      <c r="F31" s="364"/>
      <c r="G31" s="365"/>
      <c r="H31" s="43"/>
      <c r="I31" s="41"/>
      <c r="J31" s="11"/>
      <c r="K31" s="12">
        <v>38</v>
      </c>
      <c r="L31" s="366"/>
      <c r="M31" s="363"/>
      <c r="N31" s="367"/>
      <c r="O31" s="367"/>
      <c r="P31" s="367"/>
      <c r="Q31" s="368"/>
      <c r="R31" s="369"/>
      <c r="S31" s="43"/>
      <c r="T31" s="41"/>
    </row>
    <row r="32" spans="2:20" ht="18" customHeight="1">
      <c r="B32" s="10">
        <v>14</v>
      </c>
      <c r="C32" s="361"/>
      <c r="D32" s="362"/>
      <c r="E32" s="363"/>
      <c r="F32" s="364"/>
      <c r="G32" s="365"/>
      <c r="H32" s="43"/>
      <c r="I32" s="41"/>
      <c r="J32" s="11"/>
      <c r="K32" s="12">
        <v>39</v>
      </c>
      <c r="L32" s="366"/>
      <c r="M32" s="363"/>
      <c r="N32" s="367"/>
      <c r="O32" s="367"/>
      <c r="P32" s="367"/>
      <c r="Q32" s="368"/>
      <c r="R32" s="369"/>
      <c r="S32" s="43"/>
      <c r="T32" s="41"/>
    </row>
    <row r="33" spans="2:20" ht="18" customHeight="1">
      <c r="B33" s="10">
        <v>15</v>
      </c>
      <c r="C33" s="361"/>
      <c r="D33" s="362"/>
      <c r="E33" s="363"/>
      <c r="F33" s="364"/>
      <c r="G33" s="365"/>
      <c r="H33" s="43"/>
      <c r="I33" s="41"/>
      <c r="J33" s="11"/>
      <c r="K33" s="12">
        <v>40</v>
      </c>
      <c r="L33" s="366"/>
      <c r="M33" s="363"/>
      <c r="N33" s="367"/>
      <c r="O33" s="367"/>
      <c r="P33" s="367"/>
      <c r="Q33" s="368"/>
      <c r="R33" s="369"/>
      <c r="S33" s="43"/>
      <c r="T33" s="41"/>
    </row>
    <row r="34" spans="2:20" ht="18" customHeight="1">
      <c r="B34" s="10">
        <v>16</v>
      </c>
      <c r="C34" s="361"/>
      <c r="D34" s="362"/>
      <c r="E34" s="363"/>
      <c r="F34" s="364"/>
      <c r="G34" s="365"/>
      <c r="H34" s="43"/>
      <c r="I34" s="41"/>
      <c r="J34" s="11"/>
      <c r="K34" s="12">
        <v>41</v>
      </c>
      <c r="L34" s="366"/>
      <c r="M34" s="363"/>
      <c r="N34" s="367"/>
      <c r="O34" s="367"/>
      <c r="P34" s="367"/>
      <c r="Q34" s="368"/>
      <c r="R34" s="369"/>
      <c r="S34" s="43"/>
      <c r="T34" s="41"/>
    </row>
    <row r="35" spans="2:20" ht="18" customHeight="1">
      <c r="B35" s="10">
        <v>17</v>
      </c>
      <c r="C35" s="361"/>
      <c r="D35" s="362"/>
      <c r="E35" s="363"/>
      <c r="F35" s="364"/>
      <c r="G35" s="365"/>
      <c r="H35" s="43"/>
      <c r="I35" s="41"/>
      <c r="J35" s="11"/>
      <c r="K35" s="12">
        <v>42</v>
      </c>
      <c r="L35" s="366"/>
      <c r="M35" s="363"/>
      <c r="N35" s="367"/>
      <c r="O35" s="367"/>
      <c r="P35" s="367"/>
      <c r="Q35" s="368"/>
      <c r="R35" s="369"/>
      <c r="S35" s="43"/>
      <c r="T35" s="41"/>
    </row>
    <row r="36" spans="2:20" ht="18" customHeight="1">
      <c r="B36" s="10">
        <v>18</v>
      </c>
      <c r="C36" s="361"/>
      <c r="D36" s="362"/>
      <c r="E36" s="363"/>
      <c r="F36" s="364"/>
      <c r="G36" s="365"/>
      <c r="H36" s="43"/>
      <c r="I36" s="41"/>
      <c r="J36" s="11"/>
      <c r="K36" s="12">
        <v>43</v>
      </c>
      <c r="L36" s="366"/>
      <c r="M36" s="363"/>
      <c r="N36" s="367"/>
      <c r="O36" s="367"/>
      <c r="P36" s="367"/>
      <c r="Q36" s="368"/>
      <c r="R36" s="369"/>
      <c r="S36" s="43"/>
      <c r="T36" s="41"/>
    </row>
    <row r="37" spans="2:20" ht="18" customHeight="1">
      <c r="B37" s="10">
        <v>19</v>
      </c>
      <c r="C37" s="361"/>
      <c r="D37" s="362"/>
      <c r="E37" s="363"/>
      <c r="F37" s="364"/>
      <c r="G37" s="365"/>
      <c r="H37" s="43"/>
      <c r="I37" s="41"/>
      <c r="J37" s="11"/>
      <c r="K37" s="12">
        <v>44</v>
      </c>
      <c r="L37" s="366"/>
      <c r="M37" s="363"/>
      <c r="N37" s="367"/>
      <c r="O37" s="367"/>
      <c r="P37" s="367"/>
      <c r="Q37" s="368"/>
      <c r="R37" s="369"/>
      <c r="S37" s="43"/>
      <c r="T37" s="41"/>
    </row>
    <row r="38" spans="2:20" ht="18" customHeight="1">
      <c r="B38" s="10">
        <v>20</v>
      </c>
      <c r="C38" s="361"/>
      <c r="D38" s="362"/>
      <c r="E38" s="363"/>
      <c r="F38" s="364"/>
      <c r="G38" s="365"/>
      <c r="H38" s="43"/>
      <c r="I38" s="41"/>
      <c r="J38" s="11"/>
      <c r="K38" s="12">
        <v>45</v>
      </c>
      <c r="L38" s="366"/>
      <c r="M38" s="363"/>
      <c r="N38" s="367"/>
      <c r="O38" s="367"/>
      <c r="P38" s="367"/>
      <c r="Q38" s="368"/>
      <c r="R38" s="369"/>
      <c r="S38" s="43"/>
      <c r="T38" s="41"/>
    </row>
    <row r="39" spans="2:20" ht="18" customHeight="1">
      <c r="B39" s="10">
        <v>21</v>
      </c>
      <c r="C39" s="361"/>
      <c r="D39" s="362"/>
      <c r="E39" s="363"/>
      <c r="F39" s="364"/>
      <c r="G39" s="365"/>
      <c r="H39" s="43"/>
      <c r="I39" s="41"/>
      <c r="J39" s="13"/>
      <c r="K39" s="12">
        <v>46</v>
      </c>
      <c r="L39" s="366"/>
      <c r="M39" s="363"/>
      <c r="N39" s="367"/>
      <c r="O39" s="367"/>
      <c r="P39" s="367"/>
      <c r="Q39" s="368"/>
      <c r="R39" s="369"/>
      <c r="S39" s="43"/>
      <c r="T39" s="41"/>
    </row>
    <row r="40" spans="2:20" ht="18" customHeight="1">
      <c r="B40" s="10">
        <v>22</v>
      </c>
      <c r="C40" s="361"/>
      <c r="D40" s="362"/>
      <c r="E40" s="363"/>
      <c r="F40" s="364"/>
      <c r="G40" s="365"/>
      <c r="H40" s="43"/>
      <c r="I40" s="41"/>
      <c r="J40" s="13"/>
      <c r="K40" s="12">
        <v>47</v>
      </c>
      <c r="L40" s="366"/>
      <c r="M40" s="363"/>
      <c r="N40" s="367"/>
      <c r="O40" s="367"/>
      <c r="P40" s="367"/>
      <c r="Q40" s="368"/>
      <c r="R40" s="369"/>
      <c r="S40" s="43"/>
      <c r="T40" s="41"/>
    </row>
    <row r="41" spans="2:20" ht="18" customHeight="1">
      <c r="B41" s="10">
        <v>23</v>
      </c>
      <c r="C41" s="361"/>
      <c r="D41" s="362"/>
      <c r="E41" s="363"/>
      <c r="F41" s="364"/>
      <c r="G41" s="365"/>
      <c r="H41" s="43"/>
      <c r="I41" s="41"/>
      <c r="J41" s="13"/>
      <c r="K41" s="12">
        <v>48</v>
      </c>
      <c r="L41" s="366"/>
      <c r="M41" s="363"/>
      <c r="N41" s="367"/>
      <c r="O41" s="367"/>
      <c r="P41" s="367"/>
      <c r="Q41" s="368"/>
      <c r="R41" s="369"/>
      <c r="S41" s="43"/>
      <c r="T41" s="41"/>
    </row>
    <row r="42" spans="2:20" ht="18" customHeight="1">
      <c r="B42" s="10">
        <v>24</v>
      </c>
      <c r="C42" s="361"/>
      <c r="D42" s="362"/>
      <c r="E42" s="363"/>
      <c r="F42" s="364"/>
      <c r="G42" s="365"/>
      <c r="H42" s="43"/>
      <c r="I42" s="41"/>
      <c r="J42" s="13"/>
      <c r="K42" s="12">
        <v>49</v>
      </c>
      <c r="L42" s="366"/>
      <c r="M42" s="363"/>
      <c r="N42" s="367"/>
      <c r="O42" s="367"/>
      <c r="P42" s="367"/>
      <c r="Q42" s="368"/>
      <c r="R42" s="369"/>
      <c r="S42" s="43"/>
      <c r="T42" s="41"/>
    </row>
    <row r="43" spans="2:20" ht="18" customHeight="1" thickBot="1">
      <c r="B43" s="14">
        <v>25</v>
      </c>
      <c r="C43" s="370"/>
      <c r="D43" s="371"/>
      <c r="E43" s="372"/>
      <c r="F43" s="373"/>
      <c r="G43" s="374"/>
      <c r="H43" s="44"/>
      <c r="I43" s="42"/>
      <c r="J43" s="26"/>
      <c r="K43" s="27">
        <v>50</v>
      </c>
      <c r="L43" s="375"/>
      <c r="M43" s="372"/>
      <c r="N43" s="376"/>
      <c r="O43" s="376"/>
      <c r="P43" s="376"/>
      <c r="Q43" s="377"/>
      <c r="R43" s="378"/>
      <c r="S43" s="44"/>
      <c r="T43" s="42"/>
    </row>
    <row r="44" spans="2:20" ht="12" customHeight="1" thickBot="1">
      <c r="B44" s="3"/>
    </row>
    <row r="45" spans="2:20" ht="12" customHeight="1">
      <c r="B45" s="28"/>
      <c r="C45" s="184" t="s">
        <v>13</v>
      </c>
      <c r="D45" s="185"/>
      <c r="E45" s="184" t="s">
        <v>10</v>
      </c>
      <c r="F45" s="217"/>
      <c r="G45" s="217"/>
      <c r="H45" s="217"/>
      <c r="I45" s="217"/>
      <c r="J45" s="15"/>
      <c r="K45" s="29"/>
      <c r="L45" s="225" t="s">
        <v>13</v>
      </c>
      <c r="M45" s="225"/>
      <c r="N45" s="225"/>
      <c r="O45" s="225" t="s">
        <v>10</v>
      </c>
      <c r="P45" s="225"/>
      <c r="Q45" s="225"/>
      <c r="R45" s="225"/>
      <c r="S45" s="225"/>
      <c r="T45" s="226"/>
    </row>
    <row r="46" spans="2:20" ht="18" customHeight="1">
      <c r="B46" s="16">
        <v>1</v>
      </c>
      <c r="C46" s="140" t="s">
        <v>22</v>
      </c>
      <c r="D46" s="141"/>
      <c r="E46" s="142" t="s">
        <v>122</v>
      </c>
      <c r="F46" s="138"/>
      <c r="G46" s="138"/>
      <c r="H46" s="138"/>
      <c r="I46" s="138"/>
      <c r="J46" s="17"/>
      <c r="K46" s="18">
        <v>6</v>
      </c>
      <c r="L46" s="144"/>
      <c r="M46" s="144"/>
      <c r="N46" s="144"/>
      <c r="O46" s="144"/>
      <c r="P46" s="144"/>
      <c r="Q46" s="144"/>
      <c r="R46" s="144"/>
      <c r="S46" s="144"/>
      <c r="T46" s="146"/>
    </row>
    <row r="47" spans="2:20" ht="18" customHeight="1">
      <c r="B47" s="16">
        <v>2</v>
      </c>
      <c r="C47" s="142"/>
      <c r="D47" s="143"/>
      <c r="E47" s="138"/>
      <c r="F47" s="138"/>
      <c r="G47" s="138"/>
      <c r="H47" s="138"/>
      <c r="I47" s="138"/>
      <c r="J47" s="17"/>
      <c r="K47" s="18">
        <v>7</v>
      </c>
      <c r="L47" s="144"/>
      <c r="M47" s="144"/>
      <c r="N47" s="144"/>
      <c r="O47" s="144"/>
      <c r="P47" s="144"/>
      <c r="Q47" s="144"/>
      <c r="R47" s="144"/>
      <c r="S47" s="144"/>
      <c r="T47" s="146"/>
    </row>
    <row r="48" spans="2:20" ht="18" customHeight="1">
      <c r="B48" s="16">
        <v>3</v>
      </c>
      <c r="C48" s="142"/>
      <c r="D48" s="143"/>
      <c r="E48" s="138"/>
      <c r="F48" s="138"/>
      <c r="G48" s="138"/>
      <c r="H48" s="138"/>
      <c r="I48" s="138"/>
      <c r="J48" s="17"/>
      <c r="K48" s="18">
        <v>8</v>
      </c>
      <c r="L48" s="144"/>
      <c r="M48" s="144"/>
      <c r="N48" s="144"/>
      <c r="O48" s="144"/>
      <c r="P48" s="144"/>
      <c r="Q48" s="144"/>
      <c r="R48" s="144"/>
      <c r="S48" s="144"/>
      <c r="T48" s="146"/>
    </row>
    <row r="49" spans="2:20" ht="18" customHeight="1">
      <c r="B49" s="16">
        <v>4</v>
      </c>
      <c r="C49" s="142"/>
      <c r="D49" s="143"/>
      <c r="E49" s="138"/>
      <c r="F49" s="138"/>
      <c r="G49" s="138"/>
      <c r="H49" s="138"/>
      <c r="I49" s="138"/>
      <c r="J49" s="17"/>
      <c r="K49" s="18">
        <v>9</v>
      </c>
      <c r="L49" s="144"/>
      <c r="M49" s="144"/>
      <c r="N49" s="144"/>
      <c r="O49" s="144"/>
      <c r="P49" s="144"/>
      <c r="Q49" s="144"/>
      <c r="R49" s="144"/>
      <c r="S49" s="144"/>
      <c r="T49" s="146"/>
    </row>
    <row r="50" spans="2:20" ht="18" customHeight="1" thickBot="1">
      <c r="B50" s="19">
        <v>5</v>
      </c>
      <c r="C50" s="136"/>
      <c r="D50" s="137"/>
      <c r="E50" s="139"/>
      <c r="F50" s="139"/>
      <c r="G50" s="139"/>
      <c r="H50" s="139"/>
      <c r="I50" s="139"/>
      <c r="J50" s="20"/>
      <c r="K50" s="21">
        <v>10</v>
      </c>
      <c r="L50" s="145"/>
      <c r="M50" s="145"/>
      <c r="N50" s="145"/>
      <c r="O50" s="145"/>
      <c r="P50" s="145"/>
      <c r="Q50" s="145"/>
      <c r="R50" s="145"/>
      <c r="S50" s="145"/>
      <c r="T50" s="147"/>
    </row>
    <row r="51" spans="2:20" ht="18" customHeight="1" thickBot="1">
      <c r="B51" s="22"/>
      <c r="C51" s="23" t="s">
        <v>55</v>
      </c>
      <c r="K51" s="24"/>
    </row>
    <row r="52" spans="2:20" ht="18" customHeight="1">
      <c r="B52" s="100" t="s">
        <v>119</v>
      </c>
      <c r="C52" s="101"/>
      <c r="D52" s="101"/>
      <c r="E52" s="101"/>
      <c r="F52" s="101"/>
      <c r="G52" s="101"/>
      <c r="H52" s="101"/>
      <c r="I52" s="101"/>
      <c r="J52" s="101"/>
      <c r="K52" s="102"/>
      <c r="L52" s="101"/>
      <c r="M52" s="105"/>
    </row>
    <row r="53" spans="2:20" ht="18" customHeight="1" thickBot="1">
      <c r="B53" s="103" t="s">
        <v>120</v>
      </c>
      <c r="C53" s="104"/>
      <c r="D53" s="104"/>
      <c r="E53" s="104"/>
      <c r="F53" s="104"/>
      <c r="G53" s="104"/>
      <c r="H53" s="104"/>
      <c r="I53" s="104"/>
      <c r="J53" s="104"/>
      <c r="K53" s="104"/>
      <c r="L53" s="104"/>
      <c r="M53" s="106"/>
    </row>
    <row r="54" spans="2:20" ht="12" customHeight="1">
      <c r="B54" s="3"/>
    </row>
    <row r="55" spans="2:20" ht="18" customHeight="1">
      <c r="B55" s="107" t="s">
        <v>5</v>
      </c>
    </row>
    <row r="56" spans="2:20" ht="12" customHeight="1">
      <c r="B56" s="2" t="s">
        <v>6</v>
      </c>
    </row>
    <row r="57" spans="2:20" s="47" customFormat="1" ht="18.75" customHeight="1">
      <c r="B57" s="183" t="s">
        <v>116</v>
      </c>
      <c r="C57" s="183"/>
      <c r="D57" s="183"/>
      <c r="E57" s="108"/>
      <c r="F57" s="46" t="s">
        <v>24</v>
      </c>
      <c r="G57" s="133"/>
      <c r="H57" s="133"/>
      <c r="I57" s="133"/>
      <c r="J57" s="133"/>
      <c r="K57" s="133"/>
      <c r="L57" s="133"/>
      <c r="M57" s="47" t="s">
        <v>105</v>
      </c>
      <c r="P57" s="134"/>
      <c r="Q57" s="134"/>
      <c r="R57" s="134"/>
      <c r="S57" s="49" t="s">
        <v>104</v>
      </c>
    </row>
    <row r="58" spans="2:20" ht="12" customHeight="1"/>
    <row r="59" spans="2:20" s="47" customFormat="1" ht="18.75" customHeight="1">
      <c r="B59" s="183"/>
      <c r="C59" s="183"/>
      <c r="D59" s="183"/>
      <c r="E59" s="108"/>
      <c r="F59" s="46"/>
      <c r="G59" s="133"/>
      <c r="H59" s="133"/>
      <c r="I59" s="133"/>
      <c r="J59" s="133"/>
      <c r="K59" s="133"/>
      <c r="L59" s="133"/>
      <c r="M59" s="47" t="s">
        <v>105</v>
      </c>
      <c r="P59" s="134"/>
      <c r="Q59" s="134"/>
      <c r="R59" s="134"/>
      <c r="S59" s="49" t="s">
        <v>104</v>
      </c>
    </row>
    <row r="60" spans="2:20" ht="12" customHeight="1"/>
    <row r="61" spans="2:20" s="47" customFormat="1" ht="18.75" customHeight="1">
      <c r="B61" s="183"/>
      <c r="C61" s="183"/>
      <c r="D61" s="183"/>
      <c r="E61" s="108"/>
      <c r="F61" s="46"/>
      <c r="G61" s="133"/>
      <c r="H61" s="133"/>
      <c r="I61" s="133"/>
      <c r="J61" s="133"/>
      <c r="K61" s="133"/>
      <c r="L61" s="133"/>
      <c r="M61" s="47" t="s">
        <v>105</v>
      </c>
      <c r="P61" s="134"/>
      <c r="Q61" s="134"/>
      <c r="R61" s="134"/>
      <c r="S61" s="49" t="s">
        <v>104</v>
      </c>
    </row>
    <row r="62" spans="2:20" s="47" customFormat="1" ht="12" customHeight="1">
      <c r="B62" s="49"/>
    </row>
    <row r="63" spans="2:20" ht="12" customHeight="1"/>
    <row r="64" spans="2:20" ht="12" customHeight="1"/>
    <row r="65" spans="3:23" ht="12" customHeight="1"/>
    <row r="66" spans="3:23" ht="12" customHeight="1"/>
    <row r="67" spans="3:23" s="25" customFormat="1" ht="12" customHeight="1">
      <c r="C67" s="1"/>
      <c r="D67" s="1"/>
      <c r="E67" s="1"/>
      <c r="F67" s="1"/>
      <c r="G67" s="1"/>
      <c r="H67" s="1"/>
      <c r="I67" s="1"/>
      <c r="J67" s="1"/>
      <c r="K67" s="1"/>
      <c r="L67" s="1"/>
      <c r="M67" s="1"/>
      <c r="N67" s="1"/>
      <c r="O67" s="1"/>
      <c r="P67" s="1"/>
      <c r="Q67" s="1"/>
      <c r="R67" s="1"/>
      <c r="S67" s="1"/>
      <c r="T67" s="1"/>
      <c r="U67" s="1"/>
      <c r="V67" s="1"/>
      <c r="W67" s="1"/>
    </row>
    <row r="68" spans="3:23" s="25" customFormat="1" ht="12" customHeight="1">
      <c r="C68" s="1"/>
      <c r="D68" s="1"/>
      <c r="E68" s="1"/>
      <c r="F68" s="1"/>
      <c r="G68" s="1"/>
      <c r="H68" s="1"/>
      <c r="I68" s="1"/>
      <c r="J68" s="1"/>
      <c r="K68" s="1"/>
      <c r="L68" s="1"/>
      <c r="M68" s="1"/>
      <c r="N68" s="1"/>
      <c r="O68" s="1"/>
      <c r="P68" s="1"/>
      <c r="Q68" s="1"/>
      <c r="R68" s="1"/>
      <c r="S68" s="1"/>
      <c r="T68" s="1"/>
      <c r="U68" s="1"/>
      <c r="V68" s="1"/>
      <c r="W68" s="1"/>
    </row>
    <row r="69" spans="3:23" s="25" customFormat="1" ht="12" customHeight="1">
      <c r="C69" s="1"/>
      <c r="D69" s="1"/>
      <c r="E69" s="1"/>
      <c r="F69" s="1"/>
      <c r="G69" s="1"/>
      <c r="H69" s="1"/>
      <c r="I69" s="1"/>
      <c r="J69" s="1"/>
      <c r="K69" s="1"/>
      <c r="L69" s="1"/>
      <c r="M69" s="1"/>
      <c r="N69" s="1"/>
      <c r="O69" s="1"/>
      <c r="P69" s="1"/>
      <c r="Q69" s="1"/>
      <c r="R69" s="1"/>
      <c r="S69" s="1"/>
      <c r="T69" s="1"/>
      <c r="U69" s="1"/>
      <c r="V69" s="1"/>
      <c r="W69" s="1"/>
    </row>
    <row r="70" spans="3:23" s="25" customFormat="1" ht="12" customHeight="1">
      <c r="C70" s="1"/>
      <c r="D70" s="1"/>
      <c r="E70" s="1"/>
      <c r="F70" s="1"/>
      <c r="G70" s="1"/>
      <c r="H70" s="1"/>
      <c r="I70" s="1"/>
      <c r="J70" s="1"/>
      <c r="K70" s="1"/>
      <c r="L70" s="1"/>
      <c r="M70" s="1"/>
      <c r="N70" s="1"/>
      <c r="O70" s="1"/>
      <c r="P70" s="1"/>
      <c r="Q70" s="1"/>
      <c r="R70" s="1"/>
      <c r="S70" s="1"/>
      <c r="T70" s="1"/>
      <c r="U70" s="1"/>
      <c r="V70" s="1"/>
      <c r="W70" s="1"/>
    </row>
    <row r="71" spans="3:23" s="25" customFormat="1" ht="12" customHeight="1">
      <c r="C71" s="1"/>
      <c r="D71" s="1"/>
      <c r="E71" s="1"/>
      <c r="F71" s="1"/>
      <c r="G71" s="1"/>
      <c r="H71" s="1"/>
      <c r="I71" s="1"/>
      <c r="J71" s="1"/>
      <c r="K71" s="1"/>
      <c r="L71" s="1"/>
      <c r="M71" s="1"/>
      <c r="N71" s="1"/>
      <c r="O71" s="1"/>
      <c r="P71" s="1"/>
      <c r="Q71" s="1"/>
      <c r="R71" s="1"/>
      <c r="S71" s="1"/>
      <c r="T71" s="1"/>
      <c r="U71" s="1"/>
      <c r="V71" s="1"/>
      <c r="W71" s="1"/>
    </row>
    <row r="72" spans="3:23" s="25" customFormat="1" ht="12" customHeight="1">
      <c r="C72" s="1"/>
      <c r="D72" s="1"/>
      <c r="E72" s="1"/>
      <c r="F72" s="1"/>
      <c r="G72" s="1"/>
      <c r="H72" s="1"/>
      <c r="I72" s="1"/>
      <c r="J72" s="1"/>
      <c r="K72" s="1"/>
      <c r="L72" s="1"/>
      <c r="M72" s="1"/>
      <c r="N72" s="1"/>
      <c r="O72" s="1"/>
      <c r="P72" s="1"/>
      <c r="Q72" s="1"/>
      <c r="R72" s="1"/>
      <c r="S72" s="1"/>
      <c r="T72" s="1"/>
      <c r="U72" s="1"/>
      <c r="V72" s="1"/>
      <c r="W72" s="1"/>
    </row>
    <row r="73" spans="3:23" s="25" customFormat="1" ht="12" customHeight="1">
      <c r="C73" s="1"/>
      <c r="D73" s="1"/>
      <c r="E73" s="1"/>
      <c r="F73" s="1"/>
      <c r="G73" s="1"/>
      <c r="H73" s="1"/>
      <c r="I73" s="1"/>
      <c r="J73" s="1"/>
      <c r="K73" s="1"/>
      <c r="L73" s="1"/>
      <c r="M73" s="1"/>
      <c r="N73" s="1"/>
      <c r="O73" s="1"/>
      <c r="P73" s="1"/>
      <c r="Q73" s="1"/>
      <c r="R73" s="1"/>
      <c r="S73" s="1"/>
      <c r="T73" s="1"/>
      <c r="U73" s="1"/>
      <c r="V73" s="1"/>
      <c r="W73" s="1"/>
    </row>
    <row r="74" spans="3:23" s="25" customFormat="1" ht="12" customHeight="1">
      <c r="C74" s="1"/>
      <c r="D74" s="1"/>
      <c r="E74" s="1"/>
      <c r="F74" s="1"/>
      <c r="G74" s="1"/>
      <c r="H74" s="1"/>
      <c r="I74" s="1"/>
      <c r="J74" s="1"/>
      <c r="K74" s="1"/>
      <c r="L74" s="1"/>
      <c r="M74" s="1"/>
      <c r="N74" s="1"/>
      <c r="O74" s="1"/>
      <c r="P74" s="1"/>
      <c r="Q74" s="1"/>
      <c r="R74" s="1"/>
      <c r="S74" s="1"/>
      <c r="T74" s="1"/>
      <c r="U74" s="1"/>
      <c r="V74" s="1"/>
      <c r="W74" s="1"/>
    </row>
  </sheetData>
  <sheetProtection selectLockedCells="1"/>
  <mergeCells count="181">
    <mergeCell ref="B1:T1"/>
    <mergeCell ref="B2:T2"/>
    <mergeCell ref="B4:C6"/>
    <mergeCell ref="D4:H6"/>
    <mergeCell ref="I4:K8"/>
    <mergeCell ref="L4:P7"/>
    <mergeCell ref="Q4:T7"/>
    <mergeCell ref="B7:C7"/>
    <mergeCell ref="D7:H7"/>
    <mergeCell ref="B8:C8"/>
    <mergeCell ref="D8:H8"/>
    <mergeCell ref="L8:N8"/>
    <mergeCell ref="O8:P8"/>
    <mergeCell ref="Q8:R8"/>
    <mergeCell ref="S8:T8"/>
    <mergeCell ref="B9:C10"/>
    <mergeCell ref="D9:H10"/>
    <mergeCell ref="I9:K10"/>
    <mergeCell ref="L9:N10"/>
    <mergeCell ref="O9:P10"/>
    <mergeCell ref="Q9:R10"/>
    <mergeCell ref="S9:T10"/>
    <mergeCell ref="B11:C12"/>
    <mergeCell ref="D11:H12"/>
    <mergeCell ref="I11:K12"/>
    <mergeCell ref="L11:N12"/>
    <mergeCell ref="O11:P12"/>
    <mergeCell ref="Q11:R12"/>
    <mergeCell ref="S11:T12"/>
    <mergeCell ref="C18:E18"/>
    <mergeCell ref="F18:G18"/>
    <mergeCell ref="L18:P18"/>
    <mergeCell ref="Q18:R18"/>
    <mergeCell ref="C19:E19"/>
    <mergeCell ref="F19:G19"/>
    <mergeCell ref="L19:P19"/>
    <mergeCell ref="Q19:R19"/>
    <mergeCell ref="S13:T14"/>
    <mergeCell ref="B15:C16"/>
    <mergeCell ref="E15:H15"/>
    <mergeCell ref="I15:K15"/>
    <mergeCell ref="L15:Q15"/>
    <mergeCell ref="R15:T16"/>
    <mergeCell ref="E16:H16"/>
    <mergeCell ref="I16:K16"/>
    <mergeCell ref="L16:Q16"/>
    <mergeCell ref="B13:C14"/>
    <mergeCell ref="D13:H14"/>
    <mergeCell ref="I13:K14"/>
    <mergeCell ref="L13:N14"/>
    <mergeCell ref="O13:P14"/>
    <mergeCell ref="Q13:R14"/>
    <mergeCell ref="C22:E22"/>
    <mergeCell ref="F22:G22"/>
    <mergeCell ref="L22:P22"/>
    <mergeCell ref="Q22:R22"/>
    <mergeCell ref="C23:E23"/>
    <mergeCell ref="F23:G23"/>
    <mergeCell ref="L23:P23"/>
    <mergeCell ref="Q23:R23"/>
    <mergeCell ref="C20:E20"/>
    <mergeCell ref="F20:G20"/>
    <mergeCell ref="L20:P20"/>
    <mergeCell ref="Q20:R20"/>
    <mergeCell ref="C21:E21"/>
    <mergeCell ref="F21:G21"/>
    <mergeCell ref="L21:P21"/>
    <mergeCell ref="Q21:R21"/>
    <mergeCell ref="C26:E26"/>
    <mergeCell ref="F26:G26"/>
    <mergeCell ref="L26:P26"/>
    <mergeCell ref="Q26:R26"/>
    <mergeCell ref="C27:E27"/>
    <mergeCell ref="F27:G27"/>
    <mergeCell ref="L27:P27"/>
    <mergeCell ref="Q27:R27"/>
    <mergeCell ref="C24:E24"/>
    <mergeCell ref="F24:G24"/>
    <mergeCell ref="L24:P24"/>
    <mergeCell ref="Q24:R24"/>
    <mergeCell ref="C25:E25"/>
    <mergeCell ref="F25:G25"/>
    <mergeCell ref="L25:P25"/>
    <mergeCell ref="Q25:R25"/>
    <mergeCell ref="C30:E30"/>
    <mergeCell ref="F30:G30"/>
    <mergeCell ref="L30:P30"/>
    <mergeCell ref="Q30:R30"/>
    <mergeCell ref="C31:E31"/>
    <mergeCell ref="F31:G31"/>
    <mergeCell ref="L31:P31"/>
    <mergeCell ref="Q31:R31"/>
    <mergeCell ref="C28:E28"/>
    <mergeCell ref="F28:G28"/>
    <mergeCell ref="L28:P28"/>
    <mergeCell ref="Q28:R28"/>
    <mergeCell ref="C29:E29"/>
    <mergeCell ref="F29:G29"/>
    <mergeCell ref="L29:P29"/>
    <mergeCell ref="Q29:R29"/>
    <mergeCell ref="C34:E34"/>
    <mergeCell ref="F34:G34"/>
    <mergeCell ref="L34:P34"/>
    <mergeCell ref="Q34:R34"/>
    <mergeCell ref="C35:E35"/>
    <mergeCell ref="F35:G35"/>
    <mergeCell ref="L35:P35"/>
    <mergeCell ref="Q35:R35"/>
    <mergeCell ref="C32:E32"/>
    <mergeCell ref="F32:G32"/>
    <mergeCell ref="L32:P32"/>
    <mergeCell ref="Q32:R32"/>
    <mergeCell ref="C33:E33"/>
    <mergeCell ref="F33:G33"/>
    <mergeCell ref="L33:P33"/>
    <mergeCell ref="Q33:R33"/>
    <mergeCell ref="C38:E38"/>
    <mergeCell ref="F38:G38"/>
    <mergeCell ref="L38:P38"/>
    <mergeCell ref="Q38:R38"/>
    <mergeCell ref="C39:E39"/>
    <mergeCell ref="F39:G39"/>
    <mergeCell ref="L39:P39"/>
    <mergeCell ref="Q39:R39"/>
    <mergeCell ref="C36:E36"/>
    <mergeCell ref="F36:G36"/>
    <mergeCell ref="L36:P36"/>
    <mergeCell ref="Q36:R36"/>
    <mergeCell ref="C37:E37"/>
    <mergeCell ref="F37:G37"/>
    <mergeCell ref="L37:P37"/>
    <mergeCell ref="Q37:R37"/>
    <mergeCell ref="C42:E42"/>
    <mergeCell ref="F42:G42"/>
    <mergeCell ref="L42:P42"/>
    <mergeCell ref="Q42:R42"/>
    <mergeCell ref="C43:E43"/>
    <mergeCell ref="F43:G43"/>
    <mergeCell ref="L43:P43"/>
    <mergeCell ref="Q43:R43"/>
    <mergeCell ref="C40:E40"/>
    <mergeCell ref="F40:G40"/>
    <mergeCell ref="L40:P40"/>
    <mergeCell ref="Q40:R40"/>
    <mergeCell ref="C41:E41"/>
    <mergeCell ref="F41:G41"/>
    <mergeCell ref="L41:P41"/>
    <mergeCell ref="Q41:R41"/>
    <mergeCell ref="C47:D47"/>
    <mergeCell ref="E47:I47"/>
    <mergeCell ref="L47:N47"/>
    <mergeCell ref="O47:T47"/>
    <mergeCell ref="C48:D48"/>
    <mergeCell ref="E48:I48"/>
    <mergeCell ref="L48:N48"/>
    <mergeCell ref="O48:T48"/>
    <mergeCell ref="C45:D45"/>
    <mergeCell ref="E45:I45"/>
    <mergeCell ref="L45:N45"/>
    <mergeCell ref="O45:T45"/>
    <mergeCell ref="C46:D46"/>
    <mergeCell ref="E46:I46"/>
    <mergeCell ref="L46:N46"/>
    <mergeCell ref="O46:T46"/>
    <mergeCell ref="B61:D61"/>
    <mergeCell ref="G61:L61"/>
    <mergeCell ref="P61:R61"/>
    <mergeCell ref="C49:D49"/>
    <mergeCell ref="E49:I49"/>
    <mergeCell ref="L49:N49"/>
    <mergeCell ref="O49:T49"/>
    <mergeCell ref="C50:D50"/>
    <mergeCell ref="E50:I50"/>
    <mergeCell ref="L50:N50"/>
    <mergeCell ref="O50:T50"/>
    <mergeCell ref="B57:D57"/>
    <mergeCell ref="G57:L57"/>
    <mergeCell ref="P57:R57"/>
    <mergeCell ref="B59:D59"/>
    <mergeCell ref="G59:L59"/>
    <mergeCell ref="P59:R59"/>
  </mergeCells>
  <phoneticPr fontId="1"/>
  <conditionalFormatting sqref="C19:C43">
    <cfRule type="expression" dxfId="26" priority="12" stopIfTrue="1">
      <formula>IF(C19="",TRUE,"")</formula>
    </cfRule>
  </conditionalFormatting>
  <conditionalFormatting sqref="D7:D8">
    <cfRule type="expression" dxfId="25" priority="14" stopIfTrue="1">
      <formula>IF(D7="",TRUE,"")</formula>
    </cfRule>
  </conditionalFormatting>
  <conditionalFormatting sqref="D9:H14">
    <cfRule type="expression" dxfId="24" priority="13" stopIfTrue="1">
      <formula>IF(D9="",TRUE,"")</formula>
    </cfRule>
  </conditionalFormatting>
  <conditionalFormatting sqref="E57">
    <cfRule type="expression" dxfId="23" priority="9" stopIfTrue="1">
      <formula>IF($E$57="",TRUE,"")</formula>
    </cfRule>
  </conditionalFormatting>
  <conditionalFormatting sqref="E15:H15">
    <cfRule type="expression" dxfId="22" priority="27" stopIfTrue="1">
      <formula>IF(E15="",TRUE,"")</formula>
    </cfRule>
  </conditionalFormatting>
  <conditionalFormatting sqref="E46:I46">
    <cfRule type="expression" dxfId="21" priority="10" stopIfTrue="1">
      <formula>IF(E46="",TRUE,"")</formula>
    </cfRule>
  </conditionalFormatting>
  <conditionalFormatting sqref="F19:F43">
    <cfRule type="expression" dxfId="20" priority="22" stopIfTrue="1">
      <formula>IF(F19="",TRUE,"")</formula>
    </cfRule>
  </conditionalFormatting>
  <conditionalFormatting sqref="G57:L57">
    <cfRule type="expression" dxfId="19" priority="8">
      <formula>IF($G$57="",TRUE,"")</formula>
    </cfRule>
  </conditionalFormatting>
  <conditionalFormatting sqref="G59:L59">
    <cfRule type="expression" dxfId="18" priority="5">
      <formula>IF($G$57="",TRUE,"")</formula>
    </cfRule>
  </conditionalFormatting>
  <conditionalFormatting sqref="G61:L61">
    <cfRule type="expression" dxfId="17" priority="2">
      <formula>IF($G$57="",TRUE,"")</formula>
    </cfRule>
  </conditionalFormatting>
  <conditionalFormatting sqref="H19:H43">
    <cfRule type="expression" dxfId="16" priority="25" stopIfTrue="1">
      <formula>IF(H19="",TRUE,"")</formula>
    </cfRule>
  </conditionalFormatting>
  <conditionalFormatting sqref="I19:I43">
    <cfRule type="expression" dxfId="15" priority="24" stopIfTrue="1">
      <formula>IF(I19="",TRUE,"")</formula>
    </cfRule>
  </conditionalFormatting>
  <conditionalFormatting sqref="L9 L11 L13">
    <cfRule type="expression" dxfId="14" priority="31" stopIfTrue="1">
      <formula>IF(L9="",TRUE,"")</formula>
    </cfRule>
  </conditionalFormatting>
  <conditionalFormatting sqref="L15">
    <cfRule type="expression" dxfId="13" priority="26" stopIfTrue="1">
      <formula>IF(L15="",TRUE,"")</formula>
    </cfRule>
  </conditionalFormatting>
  <conditionalFormatting sqref="L19:M43">
    <cfRule type="expression" dxfId="12" priority="21" stopIfTrue="1">
      <formula>IF(L19="",TRUE,"")</formula>
    </cfRule>
  </conditionalFormatting>
  <conditionalFormatting sqref="O9 L9 Q9 S9">
    <cfRule type="duplicateValues" dxfId="11" priority="33" stopIfTrue="1"/>
  </conditionalFormatting>
  <conditionalFormatting sqref="O9 O11 O13">
    <cfRule type="expression" dxfId="10" priority="30" stopIfTrue="1">
      <formula>IF(O9="",TRUE,"")</formula>
    </cfRule>
  </conditionalFormatting>
  <conditionalFormatting sqref="O11 L11 Q11 S11">
    <cfRule type="duplicateValues" dxfId="9" priority="34" stopIfTrue="1"/>
  </conditionalFormatting>
  <conditionalFormatting sqref="O13 L13 Q13 S13">
    <cfRule type="duplicateValues" dxfId="8" priority="35" stopIfTrue="1"/>
  </conditionalFormatting>
  <conditionalFormatting sqref="P57:R57">
    <cfRule type="expression" dxfId="7" priority="7">
      <formula>IF($P$57="",TRUE,"")</formula>
    </cfRule>
  </conditionalFormatting>
  <conditionalFormatting sqref="P59:R59">
    <cfRule type="expression" dxfId="6" priority="4">
      <formula>IF($P$57="",TRUE,"")</formula>
    </cfRule>
  </conditionalFormatting>
  <conditionalFormatting sqref="P61:R61">
    <cfRule type="expression" dxfId="5" priority="1">
      <formula>IF($P$57="",TRUE,"")</formula>
    </cfRule>
  </conditionalFormatting>
  <conditionalFormatting sqref="Q9 Q11 Q13">
    <cfRule type="expression" dxfId="4" priority="29" stopIfTrue="1">
      <formula>IF(Q9="",TRUE,"")</formula>
    </cfRule>
  </conditionalFormatting>
  <conditionalFormatting sqref="Q19:Q43">
    <cfRule type="expression" dxfId="3" priority="17" stopIfTrue="1">
      <formula>IF(Q19="",TRUE,"")</formula>
    </cfRule>
  </conditionalFormatting>
  <conditionalFormatting sqref="S9 S11 S13">
    <cfRule type="expression" dxfId="2" priority="28" stopIfTrue="1">
      <formula>IF(S9="",TRUE,"")</formula>
    </cfRule>
  </conditionalFormatting>
  <conditionalFormatting sqref="S19:S43">
    <cfRule type="expression" dxfId="1" priority="16" stopIfTrue="1">
      <formula>IF(S19="",TRUE,"")</formula>
    </cfRule>
  </conditionalFormatting>
  <conditionalFormatting sqref="T19:T43">
    <cfRule type="expression" dxfId="0" priority="19" stopIfTrue="1">
      <formula>IF(T19="",TRUE,"")</formula>
    </cfRule>
  </conditionalFormatting>
  <dataValidations count="4">
    <dataValidation type="list" allowBlank="1" showInputMessage="1" showErrorMessage="1" sqref="H19:H43 S19:S43" xr:uid="{067C5731-B208-412F-84A4-A6A2CA7467AF}">
      <formula1>"　,GK,DF,MF,FW,DF/GK,MF/GK,FW/GK"</formula1>
    </dataValidation>
    <dataValidation type="list" allowBlank="1" showInputMessage="1" showErrorMessage="1" sqref="C47:D50 L46:N50" xr:uid="{6883DF61-74C3-47F5-82E5-68A468D0ED7D}">
      <formula1>"引率教員,外部コーチ"</formula1>
    </dataValidation>
    <dataValidation type="list" allowBlank="1" showInputMessage="1" showErrorMessage="1" sqref="I19:I43 T19:T43" xr:uid="{1DD1A08A-1C7C-4B92-97AE-1A4E4FE61C7C}">
      <formula1>"　,3,2,1"</formula1>
    </dataValidation>
    <dataValidation type="list" allowBlank="1" showInputMessage="1" showErrorMessage="1" sqref="O46:O50" xr:uid="{CF6D99C0-8725-4F24-8E35-2DAA69A4AEDF}">
      <formula1>"監督,引率教員,外部コーチ"</formula1>
    </dataValidation>
  </dataValidations>
  <printOptions horizontalCentered="1" verticalCentered="1"/>
  <pageMargins left="0.19685039370078741" right="0.23622047244094491" top="0.19685039370078741" bottom="0.19685039370078741" header="0.19685039370078741" footer="0.19685039370078741"/>
  <pageSetup paperSize="9" scale="86" orientation="portrait" horizontalDpi="4294967293"/>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j b I B U + 2 F g 8 a l A A A A 9 Q A A A B I A H A B D b 2 5 m a W c v U G F j a 2 F n Z S 5 4 b W w g o h g A K K A U A A A A A A A A A A A A A A A A A A A A A A A A A A A A e 7 9 7 v 4 1 9 R W 6 O Q l l q U X F m f p 6 t k q G e g Z J C a l 5 y f k p m X r q t U m l J m q 6 F k r 2 d T U B i c n Z i e q o C U H F e s V V F c a a t U k Z J S Y G V v n 5 5 e b l e u b F e f l G 6 v p G B g a F + h K 9 P c H J G a m 6 i b m Z e c U l i X n K q E l x X C m F d S n Y 2 Y R D H 2 B n p W Z r q m Z k A n W S j D x O z 8 c 3 M Q 8 g b A e V A s k i C N s 6 l O S W l R a l 2 W Y m 6 X g E 2 + j C u j T 7 U C 3 Y A U E s D B B Q A A g A I A I 2 y A 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N s g F T K I p H u A 4 A A A A R A A A A E w A c A E Z v c m 1 1 b G F z L 1 N l Y 3 R p b 2 4 x L m 0 g o h g A K K A U A A A A A A A A A A A A A A A A A A A A A A A A A A A A K 0 5 N L s n M z 1 M I h t C G 1 g B Q S w E C L Q A U A A I A C A C N s g F T 7 Y W D x q U A A A D 1 A A A A E g A A A A A A A A A A A A A A A A A A A A A A Q 2 9 u Z m l n L 1 B h Y 2 t h Z 2 U u e G 1 s U E s B A i 0 A F A A C A A g A j b I B U w / K 6 a u k A A A A 6 Q A A A B M A A A A A A A A A A A A A A A A A 8 Q A A A F t D b 2 5 0 Z W 5 0 X 1 R 5 c G V z X S 5 4 b W x Q S w E C L Q A U A A I A C A C N s g F 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v t j c 0 Y B p o U K e 4 3 h 8 J D Y t a w A A A A A C A A A A A A A Q Z g A A A A E A A C A A A A C k d 6 w 6 8 1 l c b G 8 j U b h u E K f b A W W 2 x E v N U Y P b F W q a G W i L 4 w A A A A A O g A A A A A I A A C A A A A C O J p r 4 z Q S N c W L t w z d V o k L 5 E W F M T I N 7 u E X l N 7 A q m 1 c Q s 1 A A A A D 5 2 2 + B A 0 n 9 D W x K r u s T / H b + T P n N g z x c X u u 0 y B w c w c Z V I 4 + L 9 0 A C x G V J F + f T d C Y s / j N Y a k u + s J / h 2 p E l E k 2 g 3 t a F w e 9 h X 0 k 1 W 3 w Q J h q Y 0 A u n 0 0 A A A A B R 1 y Q Y B S W L h i m g v o J 9 w 4 M o X J o g C 3 D s M H O S 7 u d Z Y a S k 6 r x e B Q 2 L 5 q 6 p i S t 1 g S t f l d k e w w 6 D c m w v 7 q k 8 8 z o B 2 I v Y < / D a t a M a s h u p > 
</file>

<file path=customXml/itemProps1.xml><?xml version="1.0" encoding="utf-8"?>
<ds:datastoreItem xmlns:ds="http://schemas.openxmlformats.org/officeDocument/2006/customXml" ds:itemID="{6C86A93F-4E91-467B-A224-557CFA87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はじめに（必ずお読みください）</vt:lpstr>
      <vt:lpstr>KICK OFFデータ</vt:lpstr>
      <vt:lpstr>登録用紙</vt:lpstr>
      <vt:lpstr>メンバー表</vt:lpstr>
      <vt:lpstr>合同チーム記入例</vt:lpstr>
      <vt:lpstr>'はじめに（必ずお読みください）'!Print_Area</vt:lpstr>
      <vt:lpstr>メンバー表!Print_Area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蛭田久美子</dc:creator>
  <cp:lastModifiedBy>蛭田</cp:lastModifiedBy>
  <dcterms:created xsi:type="dcterms:W3CDTF">2024-07-06T06:08:34Z</dcterms:created>
  <dcterms:modified xsi:type="dcterms:W3CDTF">2024-07-06T06:08:34Z</dcterms:modified>
</cp:coreProperties>
</file>